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tables/table4.xml" ContentType="application/vnd.openxmlformats-officedocument.spreadsheetml.table+xml"/>
  <Override PartName="/xl/worksheets/sheet4.xml" ContentType="application/vnd.openxmlformats-officedocument.spreadsheetml.worksheet+xml"/>
  <Override PartName="/xl/tables/table5.xml" ContentType="application/vnd.openxmlformats-officedocument.spreadsheetml.table+xml"/>
  <Override PartName="/xl/worksheets/sheet5.xml" ContentType="application/vnd.openxmlformats-officedocument.spreadsheetml.worksheet+xml"/>
  <Override PartName="/xl/tables/table6.xml" ContentType="application/vnd.openxmlformats-officedocument.spreadsheetml.table+xml"/>
  <Override PartName="/xl/worksheets/sheet6.xml" ContentType="application/vnd.openxmlformats-officedocument.spreadsheetml.worksheet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tables/table1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5" activeTab="0" autoFilterDateGrouping="1"/>
  </bookViews>
  <sheets>
    <sheet name="Summary" sheetId="1" state="visible" r:id="rId1"/>
    <sheet name="National_EV" sheetId="2" state="visible" r:id="rId2"/>
    <sheet name="State_EV_Adoption_2025" sheetId="3" state="visible" r:id="rId3"/>
    <sheet name="Charging_Dec2025" sheetId="4" state="visible" r:id="rId4"/>
    <sheet name="OMC_Charging_Mar2026" sheetId="5" state="visible" r:id="rId5"/>
    <sheet name="PM_EDRIVE_Sep2026" sheetId="6" state="visible" r:id="rId6"/>
    <sheet name="Assam_2026" sheetId="7" state="visible" r:id="rId7"/>
    <sheet name="BEE_SEEI2025" sheetId="8" state="visible" r:id="rId8"/>
    <sheet name="Sources" sheetId="9" state="visible" r:id="rId9"/>
    <sheet name="Methodology" sheetId="10" state="visible" r:id="rId10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rlito"/>
      <sz val="11"/>
    </font>
    <font>
      <name val="Aptos"/>
      <b val="1"/>
      <color rgb="FF1F2937"/>
      <sz val="10"/>
    </font>
    <font>
      <name val="Aptos"/>
      <color rgb="FF1F2937"/>
      <sz val="10"/>
    </font>
    <font>
      <name val="Aptos"/>
      <i val="1"/>
      <color rgb="FF1F2937"/>
      <sz val="10"/>
    </font>
    <font>
      <name val="Aptos"/>
      <b val="1"/>
      <color rgb="FFFFFFFF"/>
      <sz val="16"/>
    </font>
    <font>
      <name val="Aptos"/>
      <b val="1"/>
      <color rgb="FFFFFFFF"/>
      <sz val="10"/>
    </font>
    <font>
      <name val="Carlito"/>
      <color theme="10"/>
      <sz val="11"/>
      <u val="single"/>
    </font>
  </fonts>
  <fills count="6">
    <fill>
      <patternFill/>
    </fill>
    <fill>
      <patternFill patternType="gray125"/>
    </fill>
    <fill>
      <patternFill patternType="solid">
        <fgColor rgb="FF123B66"/>
      </patternFill>
    </fill>
    <fill>
      <patternFill patternType="solid">
        <fgColor rgb="FFEAF2F8"/>
      </patternFill>
    </fill>
    <fill>
      <patternFill patternType="solid">
        <fgColor rgb="FF0F766E"/>
      </patternFill>
    </fill>
    <fill>
      <patternFill patternType="solid">
        <fgColor rgb="FFFFF4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17">
    <xf numFmtId="0" fontId="0" fillId="0" borderId="0" pivotButton="0" quotePrefix="0" xfId="0"/>
    <xf numFmtId="0" fontId="2" fillId="0" borderId="0" pivotButton="0" quotePrefix="0" xfId="0"/>
    <xf numFmtId="0" fontId="1" fillId="4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wrapText="1"/>
    </xf>
    <xf numFmtId="164" fontId="2" fillId="0" borderId="0" applyAlignment="1" pivotButton="0" quotePrefix="0" xfId="0">
      <alignment wrapText="1"/>
    </xf>
    <xf numFmtId="0" fontId="1" fillId="0" borderId="0" applyAlignment="1" pivotButton="0" quotePrefix="0" xfId="0">
      <alignment wrapText="1"/>
    </xf>
    <xf numFmtId="0" fontId="5" fillId="4" borderId="0" applyAlignment="1" pivotButton="0" quotePrefix="0" xfId="0">
      <alignment horizontal="center" vertical="center" wrapText="1"/>
    </xf>
    <xf numFmtId="2" fontId="2" fillId="0" borderId="0" pivotButton="0" quotePrefix="0" xfId="0"/>
    <xf numFmtId="3" fontId="2" fillId="0" borderId="0" applyAlignment="1" pivotButton="0" quotePrefix="0" xfId="0">
      <alignment wrapText="1"/>
    </xf>
    <xf numFmtId="10" fontId="2" fillId="0" borderId="0" applyAlignment="1" pivotButton="0" quotePrefix="0" xfId="0">
      <alignment wrapText="1"/>
    </xf>
    <xf numFmtId="0" fontId="4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3" borderId="0" applyAlignment="1" pivotButton="0" quotePrefix="0" xfId="0">
      <alignment wrapText="1"/>
    </xf>
    <xf numFmtId="0" fontId="1" fillId="5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6" fillId="0" borderId="0" applyAlignment="1" pivotButton="0" quotePrefix="0" xfId="1">
      <alignment wrapText="1"/>
    </xf>
    <xf numFmtId="0" fontId="2" fillId="0" borderId="0" applyAlignment="1" pivotButton="0" quotePrefix="0" xfId="0">
      <alignment wrapText="1"/>
    </xf>
  </cellXfs>
  <cellStyles count="2">
    <cellStyle name="Normal" xfId="0" builtinId="0"/>
    <cellStyle name="Hyperlink" xfId="1" builtinId="8"/>
  </cellStyles>
  <dxfs count="8">
    <dxf>
      <numFmt numFmtId="13" formatCode="0%"/>
    </dxf>
    <dxf>
      <numFmt numFmtId="0" formatCode="General"/>
    </dxf>
    <dxf>
      <numFmt numFmtId="0" formatCode="General"/>
    </dxf>
    <dxf>
      <fill>
        <patternFill patternType="solid">
          <bgColor rgb="FFFFF4CC"/>
        </patternFill>
      </fill>
    </dxf>
    <dxf>
      <fill>
        <patternFill patternType="solid">
          <bgColor rgb="FFFDECEC"/>
        </patternFill>
      </fill>
    </dxf>
    <dxf>
      <fill>
        <patternFill patternType="solid">
          <bgColor rgb="FFDFF3F0"/>
        </patternFill>
      </fill>
    </dxf>
    <dxf>
      <fill>
        <patternFill patternType="solid">
          <bgColor rgb="FFEAF2F8"/>
        </patternFill>
      </fill>
    </dxf>
    <dxf>
      <fill>
        <patternFill patternType="solid">
          <bgColor rgb="FFE8F5E9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ables/table1.xml><?xml version="1.0" encoding="utf-8"?>
<table xmlns="http://schemas.openxmlformats.org/spreadsheetml/2006/main" id="1" name="SummaryTable" displayName="SummaryTable" ref="A4:F18" headerRowCount="1" totalsRowShown="0">
  <tableColumns count="6">
    <tableColumn id="1" name="Metric"/>
    <tableColumn id="2" name="Value"/>
    <tableColumn id="3" name="Unit"/>
    <tableColumn id="4" name="Latest source date"/>
    <tableColumn id="5" name="Source ID"/>
    <tableColumn id="6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NationalEVTable" displayName="NationalEVTable" ref="A4:F10" headerRowCount="1" totalsRowShown="0">
  <tableColumns count="6">
    <tableColumn id="1" name="Financial year"/>
    <tableColumn id="2" name="Registered EVs"/>
    <tableColumn id="3" name="Unit"/>
    <tableColumn id="4" name="Measure"/>
    <tableColumn id="5" name="Source"/>
    <tableColumn id="6" name="Source dat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LatestContextTable" displayName="LatestContextTable" ref="A13:G18" headerRowCount="1" totalsRowShown="0">
  <tableColumns count="7">
    <tableColumn id="1" name="Latest contextual metric"/>
    <tableColumn id="2" name="Value"/>
    <tableColumn id="3" name="Unit"/>
    <tableColumn id="4" name="Assessment period"/>
    <tableColumn id="5" name="Source ID"/>
    <tableColumn id="6" name="Notes"/>
    <tableColumn id="7" name="Source URL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StateAdoptionTable" displayName="StateAdoptionTable" ref="A4:I40" headerRowCount="1" totalsRowShown="0">
  <tableColumns count="9">
    <tableColumn id="1" name="State / UT"/>
    <tableColumn id="2" name="Type"/>
    <tableColumn id="3" name="Private EV adoption %" dataDxfId="2"/>
    <tableColumn id="4" name="Commercial EV adoption %" dataDxfId="1"/>
    <tableColumn id="5" name="State rank – private adoption"/>
    <tableColumn id="6" name="Rank – commercial adoption"/>
    <tableColumn id="7" name="Assessment period"/>
    <tableColumn id="8" name="Source ID"/>
    <tableColumn id="9" name="Source URL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ChargingDec2025Table" displayName="ChargingDec2025Table" ref="A4:I40" headerRowCount="1" totalsRowShown="0">
  <tableColumns count="9">
    <tableColumn id="1" name="State / UT"/>
    <tableColumn id="2" name="Type"/>
    <tableColumn id="3" name="Total EV charging stations"/>
    <tableColumn id="4" name="Fast chargers"/>
    <tableColumn id="5" name="Slow chargers"/>
    <tableColumn id="6" name="Fast share %"/>
    <tableColumn id="7" name="Rank by total"/>
    <tableColumn id="8" name="Source ID"/>
    <tableColumn id="9" name="Source URL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OMCChargingTable" displayName="OMCChargingTable" ref="A4:M42" headerRowCount="1" totalsRowShown="0">
  <tableColumns count="13">
    <tableColumn id="1" name="State / UT"/>
    <tableColumn id="2" name="Type"/>
    <tableColumn id="3" name="FY20-21"/>
    <tableColumn id="4" name="FY21-22"/>
    <tableColumn id="5" name="FY22-23"/>
    <tableColumn id="6" name="FY23-24"/>
    <tableColumn id="7" name="FY24-25"/>
    <tableColumn id="8" name="FY25-26 to 01-Mar-26"/>
    <tableColumn id="9" name="Decommissioned"/>
    <tableColumn id="10" name="Total installed (last five years)"/>
    <tableColumn id="11" name="Total operational"/>
    <tableColumn id="12" name="Source ID"/>
    <tableColumn id="13" name="Source URL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PMEDriveDashboardTable" displayName="PMEDriveDashboardTable" ref="A4:L9" headerRowCount="1" totalsRowShown="0">
  <tableColumns count="12">
    <tableColumn id="1" name="Segment"/>
    <tableColumn id="2" name="Vehicle category"/>
    <tableColumn id="3" name="Target sales"/>
    <tableColumn id="4" name="Registered (A)"/>
    <tableColumn id="5" name="Temporary registered (B)"/>
    <tableColumn id="6" name="Total registered (A+B)"/>
    <tableColumn id="7" name="Buyer ID generated"/>
    <tableColumn id="8" name="Face ID successful"/>
    <tableColumn id="9" name="Uploaded"/>
    <tableColumn id="10" name="E-voucher"/>
    <tableColumn id="11" name="Source ID"/>
    <tableColumn id="12" name="Source URL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PMEDriveStatusTable" displayName="PMEDriveStatusTable" ref="A12:E25" headerRowCount="1" totalsRowShown="0">
  <tableColumns count="5">
    <tableColumn id="1" name="Latest PM E-DRIVE status"/>
    <tableColumn id="2" name="Value"/>
    <tableColumn id="3" name="Unit"/>
    <tableColumn id="4" name="Data date"/>
    <tableColumn id="5" name="Source ID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AssamDataTable" displayName="AssamDataTable" ref="A4:G19" headerRowCount="1" totalsRowShown="0">
  <tableColumns count="7">
    <tableColumn id="1" name="Metric"/>
    <tableColumn id="2" name="Value"/>
    <tableColumn id="3" name="Unit"/>
    <tableColumn id="4" name="Data date / period"/>
    <tableColumn id="5" name="Source ID"/>
    <tableColumn id="6" name="Source URL"/>
    <tableColumn id="7" name="Notes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BEESEEI2025Table" displayName="BEESEEI2025Table" ref="A4:H40" headerRowCount="1" totalsRowShown="0">
  <tableColumns count="8">
    <tableColumn id="1" name="State / UT"/>
    <tableColumn id="2" name="EV count"/>
    <tableColumn id="3" name="Operational public charging infrastructure"/>
    <tableColumn id="4" name="Source ratio %" dataDxfId="0"/>
    <tableColumn id="5" name="Derived EVs per operational station"/>
    <tableColumn id="6" name="Assessment"/>
    <tableColumn id="7" name="Source ID"/>
    <tableColumn id="8" name="Source URL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1" name="SourcesTable" displayName="SourcesTable" ref="A4:G17" headerRowCount="1" totalsRowShown="0">
  <tableColumns count="7">
    <tableColumn id="1" name="Source ID"/>
    <tableColumn id="2" name="Title"/>
    <tableColumn id="3" name="Publisher"/>
    <tableColumn id="4" name="Publication / update date"/>
    <tableColumn id="5" name="What it supports"/>
    <tableColumn id="6" name="Source URL"/>
    <tableColumn id="7" name="Source type / note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2" name="MethodologyTable" displayName="MethodologyTable" ref="A4:F14" headerRowCount="1" totalsRowShown="0">
  <tableColumns count="6">
    <tableColumn id="1" name="Topic"/>
    <tableColumn id="2" name="Definition / rule"/>
    <tableColumn id="3" name="Why it matters"/>
    <tableColumn id="4" name="Primary reference"/>
    <tableColumn id="5" name="Refresh cadence"/>
    <tableColumn id="6" name="Article ac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Relationship Type="http://schemas.openxmlformats.org/officeDocument/2006/relationships/table" Target="/xl/tables/table3.xm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www.niti.gov.in/sites/default/files/2026-09/India-Electric-Mobility-Index-IEMI-2025.pdf" TargetMode="External" Id="rId1" /><Relationship Type="http://schemas.openxmlformats.org/officeDocument/2006/relationships/hyperlink" Target="https://www.niti.gov.in/sites/default/files/2026-09/India-Electric-Mobility-Index-IEMI-2025.pdf" TargetMode="External" Id="rId2" /><Relationship Type="http://schemas.openxmlformats.org/officeDocument/2006/relationships/table" Target="/xl/tables/table4.xml" Id="rId3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5.xml" Id="rId1" /></Relationships>
</file>

<file path=xl/worksheets/_rels/sheet5.xml.rels><Relationships xmlns="http://schemas.openxmlformats.org/package/2006/relationships"><Relationship Type="http://schemas.openxmlformats.org/officeDocument/2006/relationships/table" Target="/xl/tables/table6.xml" Id="rId1" /></Relationships>
</file>

<file path=xl/worksheets/_rels/sheet6.xml.rels><Relationships xmlns="http://schemas.openxmlformats.org/package/2006/relationships"><Relationship Type="http://schemas.openxmlformats.org/officeDocument/2006/relationships/table" Target="/xl/tables/table7.xml" Id="rId1" /><Relationship Type="http://schemas.openxmlformats.org/officeDocument/2006/relationships/table" Target="/xl/tables/table8.xml" Id="rId2" /></Relationships>
</file>

<file path=xl/worksheets/_rels/sheet7.xml.rels><Relationships xmlns="http://schemas.openxmlformats.org/package/2006/relationships"><Relationship Type="http://schemas.openxmlformats.org/officeDocument/2006/relationships/table" Target="/xl/tables/table9.xml" Id="rId1" /></Relationships>
</file>

<file path=xl/worksheets/_rels/sheet8.xml.rels><Relationships xmlns="http://schemas.openxmlformats.org/package/2006/relationships"><Relationship Type="http://schemas.openxmlformats.org/officeDocument/2006/relationships/hyperlink" Target="https://beeindia.gov.in/WriteReadData/L45218/1386057920042276.pdf" TargetMode="External" Id="rId1" /><Relationship Type="http://schemas.openxmlformats.org/officeDocument/2006/relationships/table" Target="/xl/tables/table10.xml" Id="rId2" /></Relationships>
</file>

<file path=xl/worksheets/_rels/sheet9.xml.rels><Relationships xmlns="http://schemas.openxmlformats.org/package/2006/relationships"><Relationship Type="http://schemas.openxmlformats.org/officeDocument/2006/relationships/table" Target="/xl/tables/table11.xml" Id="rId1" /></Relationships>
</file>

<file path=xl/worksheets/_rels/sheet10.xml.rels><Relationships xmlns="http://schemas.openxmlformats.org/package/2006/relationships"><Relationship Type="http://schemas.openxmlformats.org/officeDocument/2006/relationships/table" Target="/xl/tables/table1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C31" sqref="C31"/>
    </sheetView>
  </sheetViews>
  <sheetFormatPr baseColWidth="8" defaultRowHeight="13.8"/>
  <cols>
    <col width="32" customWidth="1" min="1" max="1"/>
    <col width="18" customWidth="1" min="2" max="3"/>
    <col width="20" customWidth="1" min="4" max="4"/>
    <col width="12" customWidth="1" min="5" max="5"/>
    <col width="64" customWidth="1" min="6" max="6"/>
  </cols>
  <sheetData>
    <row r="1" ht="20.85" customHeight="1">
      <c r="A1" s="10" t="inlineStr">
        <is>
          <t>India EV Adoption &amp; Charging Dataset — Source-Auditable Workbook</t>
        </is>
      </c>
    </row>
    <row r="2" ht="24" customHeight="1">
      <c r="A2" s="12" t="inlineStr">
        <is>
          <t>Research date: 2026-10-03. Latest government / government-hosted data reviewed through 2026-10-03. Every data sheet includes a source URL.</t>
        </is>
      </c>
    </row>
    <row r="3" ht="14.4" customHeight="1">
      <c r="A3" s="11" t="n"/>
      <c r="B3" s="11" t="n"/>
      <c r="C3" s="11" t="n"/>
      <c r="D3" s="11" t="n"/>
      <c r="E3" s="11" t="n"/>
      <c r="F3" s="11" t="n"/>
    </row>
    <row r="4" ht="24" customHeight="1">
      <c r="A4" s="6" t="inlineStr">
        <is>
          <t>Metric</t>
        </is>
      </c>
      <c r="B4" s="2" t="inlineStr">
        <is>
          <t>Value</t>
        </is>
      </c>
      <c r="C4" s="2" t="inlineStr">
        <is>
          <t>Unit</t>
        </is>
      </c>
      <c r="D4" s="2" t="inlineStr">
        <is>
          <t>Latest source date</t>
        </is>
      </c>
      <c r="E4" s="2" t="inlineStr">
        <is>
          <t>Source ID</t>
        </is>
      </c>
      <c r="F4" s="2" t="inlineStr">
        <is>
          <t>Notes</t>
        </is>
      </c>
    </row>
    <row r="5" ht="14.4" customHeight="1">
      <c r="A5" s="16" t="inlineStr">
        <is>
          <t>India registered EVs</t>
        </is>
      </c>
      <c r="B5" s="16" t="inlineStr">
        <is>
          <t>19.68</t>
        </is>
      </c>
      <c r="C5" s="16" t="inlineStr">
        <is>
          <t>lakh</t>
        </is>
      </c>
      <c r="D5" s="16" t="inlineStr">
        <is>
          <t>2026-03-10</t>
        </is>
      </c>
      <c r="E5" s="16" t="inlineStr">
        <is>
          <t>S1</t>
        </is>
      </c>
      <c r="F5" s="16" t="inlineStr">
        <is>
          <t>FY2024-25 latest static national annual Vahan series in MHI release.</t>
        </is>
      </c>
    </row>
    <row r="6" ht="14.4" customHeight="1">
      <c r="A6" s="16" t="inlineStr">
        <is>
          <t>India EV penetration</t>
        </is>
      </c>
      <c r="B6" s="16" t="inlineStr">
        <is>
          <t>8.2</t>
        </is>
      </c>
      <c r="C6" s="16" t="inlineStr">
        <is>
          <t>%</t>
        </is>
      </c>
      <c r="D6" s="16" t="inlineStr">
        <is>
          <t>2026-07-28</t>
        </is>
      </c>
      <c r="E6" s="16" t="inlineStr">
        <is>
          <t>S5</t>
        </is>
      </c>
      <c r="F6" s="16" t="inlineStr">
        <is>
          <t>MHI rounded FY2025-26 figure; NITI IEMI 2025 reports 8.25%.</t>
        </is>
      </c>
    </row>
    <row r="7" ht="14.4" customHeight="1">
      <c r="A7" s="16" t="inlineStr">
        <is>
          <t>India EV penetration (NITI IEMI)</t>
        </is>
      </c>
      <c r="B7" s="16" t="inlineStr">
        <is>
          <t>8.25</t>
        </is>
      </c>
      <c r="C7" s="16" t="inlineStr">
        <is>
          <t>%</t>
        </is>
      </c>
      <c r="D7" s="16" t="inlineStr">
        <is>
          <t>2026-09-15</t>
        </is>
      </c>
      <c r="E7" s="16" t="inlineStr">
        <is>
          <t>S10</t>
        </is>
      </c>
      <c r="F7" s="16" t="inlineStr">
        <is>
          <t>Government-hosted analytical report.</t>
        </is>
      </c>
    </row>
    <row r="8" ht="14.4" customHeight="1">
      <c r="A8" s="16" t="inlineStr">
        <is>
          <t>Public EV charging stations</t>
        </is>
      </c>
      <c r="B8" s="8" t="n">
        <v>29151</v>
      </c>
      <c r="C8" s="16" t="inlineStr">
        <is>
          <t>stations</t>
        </is>
      </c>
      <c r="D8" s="16" t="inlineStr">
        <is>
          <t>2025-12-16</t>
        </is>
      </c>
      <c r="E8" s="16" t="inlineStr">
        <is>
          <t>S3</t>
        </is>
      </c>
      <c r="F8" s="16" t="inlineStr">
        <is>
          <t>State/UT table; stations installed during the last five years.</t>
        </is>
      </c>
    </row>
    <row r="9" ht="14.4" customHeight="1">
      <c r="A9" s="16" t="inlineStr">
        <is>
          <t>Fast charging stations</t>
        </is>
      </c>
      <c r="B9" s="8" t="inlineStr">
        <is>
          <t>8,805</t>
        </is>
      </c>
      <c r="C9" s="16" t="inlineStr">
        <is>
          <t>stations</t>
        </is>
      </c>
      <c r="D9" s="16" t="inlineStr">
        <is>
          <t>2025-12-16</t>
        </is>
      </c>
      <c r="E9" s="16" t="inlineStr">
        <is>
          <t>S3</t>
        </is>
      </c>
      <c r="F9" s="16" t="inlineStr">
        <is>
          <t>Same MHI state/UT table.</t>
        </is>
      </c>
    </row>
    <row r="10" ht="14.4" customHeight="1">
      <c r="A10" s="16" t="inlineStr">
        <is>
          <t>Slow charging stations</t>
        </is>
      </c>
      <c r="B10" s="8" t="inlineStr">
        <is>
          <t>20,346</t>
        </is>
      </c>
      <c r="C10" s="16" t="inlineStr">
        <is>
          <t>stations</t>
        </is>
      </c>
      <c r="D10" s="16" t="inlineStr">
        <is>
          <t>2025-12-16</t>
        </is>
      </c>
      <c r="E10" s="16" t="inlineStr">
        <is>
          <t>S3</t>
        </is>
      </c>
      <c r="F10" s="16" t="inlineStr">
        <is>
          <t>Same MHI state/UT table.</t>
        </is>
      </c>
    </row>
    <row r="11" ht="14.4" customHeight="1">
      <c r="A11" s="16" t="inlineStr">
        <is>
          <t>PM E-DRIVE registered EVs (all categories)</t>
        </is>
      </c>
      <c r="B11" s="8" t="inlineStr">
        <is>
          <t>1,236,926</t>
        </is>
      </c>
      <c r="C11" s="16" t="inlineStr">
        <is>
          <t>EVs</t>
        </is>
      </c>
      <c r="D11" s="16" t="inlineStr">
        <is>
          <t>2026-09-30</t>
        </is>
      </c>
      <c r="E11" s="16" t="inlineStr">
        <is>
          <t>S6</t>
        </is>
      </c>
      <c r="F11" s="16" t="inlineStr">
        <is>
          <t>Do not label as e-2W; it is all categories.</t>
        </is>
      </c>
    </row>
    <row r="12" ht="14.4" customHeight="1">
      <c r="A12" s="16" t="inlineStr">
        <is>
          <t>PM E-DRIVE registered e-2Ws</t>
        </is>
      </c>
      <c r="B12" s="8" t="inlineStr">
        <is>
          <t>1,075,474</t>
        </is>
      </c>
      <c r="C12" s="16" t="inlineStr">
        <is>
          <t>EVs</t>
        </is>
      </c>
      <c r="D12" s="16" t="inlineStr">
        <is>
          <t>2026-09-30</t>
        </is>
      </c>
      <c r="E12" s="16" t="inlineStr">
        <is>
          <t>S6</t>
        </is>
      </c>
      <c r="F12" s="16" t="inlineStr">
        <is>
          <t>Correct category-level value.</t>
        </is>
      </c>
    </row>
    <row r="13" ht="14.4" customHeight="1">
      <c r="A13" s="16" t="inlineStr">
        <is>
          <t>PM E-DRIVE chargers approved</t>
        </is>
      </c>
      <c r="B13" s="8" t="inlineStr">
        <is>
          <t>6,562</t>
        </is>
      </c>
      <c r="C13" s="16" t="inlineStr">
        <is>
          <t>chargers</t>
        </is>
      </c>
      <c r="D13" s="16" t="inlineStr">
        <is>
          <t>2026-07-01</t>
        </is>
      </c>
      <c r="E13" s="16" t="inlineStr">
        <is>
          <t>S5</t>
        </is>
      </c>
      <c r="F13" s="16" t="inlineStr">
        <is>
          <t>₹689 crore approved for 3 OMCs and 9 states.</t>
        </is>
      </c>
    </row>
    <row r="14" ht="14.4" customHeight="1">
      <c r="A14" s="16" t="inlineStr">
        <is>
          <t>PM E-DRIVE EVPCS allocation</t>
        </is>
      </c>
      <c r="B14" s="8" t="inlineStr">
        <is>
          <t>2,000</t>
        </is>
      </c>
      <c r="C14" s="16" t="inlineStr">
        <is>
          <t>₹ crore</t>
        </is>
      </c>
      <c r="D14" s="16" t="inlineStr">
        <is>
          <t>2026-07-28</t>
        </is>
      </c>
      <c r="E14" s="16" t="inlineStr">
        <is>
          <t>S5</t>
        </is>
      </c>
      <c r="F14" s="16" t="inlineStr">
        <is>
          <t>Pan-India allocation.</t>
        </is>
      </c>
    </row>
    <row r="15" ht="14.4" customHeight="1">
      <c r="A15" s="16" t="inlineStr">
        <is>
          <t>Karnataka public charging stations</t>
        </is>
      </c>
      <c r="B15" s="8" t="n">
        <v>6096</v>
      </c>
      <c r="C15" s="16" t="inlineStr">
        <is>
          <t>stations</t>
        </is>
      </c>
      <c r="D15" s="16" t="inlineStr">
        <is>
          <t>2025-12-16</t>
        </is>
      </c>
      <c r="E15" s="16" t="inlineStr">
        <is>
          <t>S3</t>
        </is>
      </c>
      <c r="F15" s="16" t="inlineStr">
        <is>
          <t>Largest state in Dec-2025 MHI station table.</t>
        </is>
      </c>
    </row>
    <row r="16" ht="14.4" customHeight="1">
      <c r="A16" s="16" t="inlineStr">
        <is>
          <t>Maharashtra public charging stations</t>
        </is>
      </c>
      <c r="B16" s="8" t="n">
        <v>4166</v>
      </c>
      <c r="C16" s="16" t="inlineStr">
        <is>
          <t>stations</t>
        </is>
      </c>
      <c r="D16" s="16" t="inlineStr">
        <is>
          <t>2025-12-16</t>
        </is>
      </c>
      <c r="E16" s="16" t="inlineStr">
        <is>
          <t>S3</t>
        </is>
      </c>
      <c r="F16" s="16" t="inlineStr">
        <is>
          <t>Second-largest state.</t>
        </is>
      </c>
    </row>
    <row r="17" ht="14.4" customHeight="1">
      <c r="A17" s="16" t="inlineStr">
        <is>
          <t>Uttar Pradesh public charging stations</t>
        </is>
      </c>
      <c r="B17" s="8" t="n">
        <v>2316</v>
      </c>
      <c r="C17" s="16" t="inlineStr">
        <is>
          <t>stations</t>
        </is>
      </c>
      <c r="D17" s="16" t="inlineStr">
        <is>
          <t>2025-12-16</t>
        </is>
      </c>
      <c r="E17" s="16" t="inlineStr">
        <is>
          <t>S3</t>
        </is>
      </c>
      <c r="F17" s="16" t="inlineStr">
        <is>
          <t>Third-largest state.</t>
        </is>
      </c>
    </row>
    <row r="18" ht="14.4" customHeight="1">
      <c r="A18" s="16" t="inlineStr">
        <is>
          <t>Karnataka share of 29,151 stations</t>
        </is>
      </c>
      <c r="B18" s="4">
        <f>B15/B8</f>
        <v/>
      </c>
      <c r="C18" s="16" t="inlineStr">
        <is>
          <t>%</t>
        </is>
      </c>
      <c r="D18" s="16" t="inlineStr">
        <is>
          <t>Derived</t>
        </is>
      </c>
      <c r="E18" s="16" t="inlineStr">
        <is>
          <t>S3</t>
        </is>
      </c>
      <c r="F18" s="16" t="inlineStr">
        <is>
          <t>Calculated from 6,096 ÷ 29,151.</t>
        </is>
      </c>
    </row>
    <row r="19" ht="14.4" customHeight="1">
      <c r="A19" s="16" t="n"/>
      <c r="B19" s="16" t="n"/>
      <c r="C19" s="16" t="n"/>
      <c r="D19" s="16" t="n"/>
      <c r="E19" s="16" t="n"/>
      <c r="F19" s="16" t="n"/>
    </row>
    <row r="20" ht="14.4" customHeight="1"/>
    <row r="21" ht="69" customHeight="1"/>
    <row r="22" ht="41.4" customHeight="1"/>
    <row r="23" ht="69" customHeight="1"/>
  </sheetData>
  <mergeCells count="3">
    <mergeCell ref="A20:F20"/>
    <mergeCell ref="A2:F2"/>
    <mergeCell ref="A1:F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F23" sqref="F23"/>
    </sheetView>
  </sheetViews>
  <sheetFormatPr baseColWidth="8" defaultRowHeight="13.8"/>
  <cols>
    <col width="34" customWidth="1" min="1" max="1"/>
    <col width="18" customWidth="1" min="2" max="2"/>
    <col width="26" customWidth="1" min="3" max="3"/>
    <col width="20" customWidth="1" min="4" max="4"/>
    <col width="12" customWidth="1" min="5" max="5"/>
    <col width="68" customWidth="1" min="6" max="6"/>
    <col width="74" customWidth="1" min="7" max="7"/>
  </cols>
  <sheetData>
    <row r="1" ht="20.85" customHeight="1">
      <c r="A1" s="10" t="inlineStr">
        <is>
          <t>National EV Registration Trend</t>
        </is>
      </c>
    </row>
    <row r="2" ht="24" customHeight="1">
      <c r="A2" s="12" t="inlineStr">
        <is>
          <t>Primary Vahan-based annual series from the 10 Mar 2026 Ministry of Heavy Industries release, plus latest 2025-26 contextual indicators.</t>
        </is>
      </c>
    </row>
    <row r="3" ht="14.4" customHeight="1">
      <c r="A3" s="11" t="n"/>
      <c r="B3" s="11" t="n"/>
      <c r="C3" s="11" t="n"/>
      <c r="D3" s="11" t="n"/>
      <c r="E3" s="11" t="n"/>
      <c r="F3" s="11" t="n"/>
      <c r="G3" s="11" t="n"/>
    </row>
    <row r="4" ht="24" customHeight="1">
      <c r="A4" s="6" t="inlineStr">
        <is>
          <t>Financial year</t>
        </is>
      </c>
      <c r="B4" s="2" t="inlineStr">
        <is>
          <t>Registered EVs</t>
        </is>
      </c>
      <c r="C4" s="2" t="inlineStr">
        <is>
          <t>Unit</t>
        </is>
      </c>
      <c r="D4" s="2" t="inlineStr">
        <is>
          <t>Measure</t>
        </is>
      </c>
      <c r="E4" s="2" t="inlineStr">
        <is>
          <t>Source</t>
        </is>
      </c>
      <c r="F4" s="2" t="inlineStr">
        <is>
          <t>Source date</t>
        </is>
      </c>
      <c r="G4" s="11" t="n"/>
    </row>
    <row r="5" ht="14.4" customHeight="1">
      <c r="A5" s="11" t="inlineStr">
        <is>
          <t>FY2019-20</t>
        </is>
      </c>
      <c r="B5" s="7" t="n">
        <v>1.74</v>
      </c>
      <c r="C5" s="11" t="inlineStr">
        <is>
          <t>lakh</t>
        </is>
      </c>
      <c r="D5" s="11" t="inlineStr">
        <is>
          <t>Registered EVs</t>
        </is>
      </c>
      <c r="E5" s="11" t="inlineStr">
        <is>
          <t>Vahan Portal</t>
        </is>
      </c>
      <c r="F5" s="11" t="inlineStr">
        <is>
          <t>2026-03-10</t>
        </is>
      </c>
      <c r="G5" s="11" t="n"/>
    </row>
    <row r="6" ht="14.4" customHeight="1">
      <c r="A6" s="11" t="inlineStr">
        <is>
          <t>FY2020-21</t>
        </is>
      </c>
      <c r="B6" s="7" t="n">
        <v>1.43</v>
      </c>
      <c r="C6" s="11" t="inlineStr">
        <is>
          <t>lakh</t>
        </is>
      </c>
      <c r="D6" s="11" t="inlineStr">
        <is>
          <t>Registered EVs</t>
        </is>
      </c>
      <c r="E6" s="11" t="inlineStr">
        <is>
          <t>Vahan Portal</t>
        </is>
      </c>
      <c r="F6" s="11" t="inlineStr">
        <is>
          <t>2026-03-10</t>
        </is>
      </c>
      <c r="G6" s="11" t="n"/>
    </row>
    <row r="7" ht="14.4" customHeight="1">
      <c r="A7" s="11" t="inlineStr">
        <is>
          <t>FY2021-22</t>
        </is>
      </c>
      <c r="B7" s="7" t="n">
        <v>4.59</v>
      </c>
      <c r="C7" s="11" t="inlineStr">
        <is>
          <t>lakh</t>
        </is>
      </c>
      <c r="D7" s="11" t="inlineStr">
        <is>
          <t>Registered EVs</t>
        </is>
      </c>
      <c r="E7" s="11" t="inlineStr">
        <is>
          <t>Vahan Portal</t>
        </is>
      </c>
      <c r="F7" s="11" t="inlineStr">
        <is>
          <t>2026-03-10</t>
        </is>
      </c>
      <c r="G7" s="11" t="n"/>
    </row>
    <row r="8" ht="14.4" customHeight="1">
      <c r="A8" s="11" t="inlineStr">
        <is>
          <t>FY2022-23</t>
        </is>
      </c>
      <c r="B8" s="7" t="n">
        <v>11.83</v>
      </c>
      <c r="C8" s="11" t="inlineStr">
        <is>
          <t>lakh</t>
        </is>
      </c>
      <c r="D8" s="11" t="inlineStr">
        <is>
          <t>Registered EVs</t>
        </is>
      </c>
      <c r="E8" s="11" t="inlineStr">
        <is>
          <t>Vahan Portal</t>
        </is>
      </c>
      <c r="F8" s="11" t="inlineStr">
        <is>
          <t>2026-03-10</t>
        </is>
      </c>
      <c r="G8" s="11" t="n"/>
    </row>
    <row r="9" ht="14.4" customHeight="1">
      <c r="A9" s="11" t="inlineStr">
        <is>
          <t>FY2023-24</t>
        </is>
      </c>
      <c r="B9" s="7" t="n">
        <v>16.81</v>
      </c>
      <c r="C9" s="11" t="inlineStr">
        <is>
          <t>lakh</t>
        </is>
      </c>
      <c r="D9" s="11" t="inlineStr">
        <is>
          <t>Registered EVs</t>
        </is>
      </c>
      <c r="E9" s="11" t="inlineStr">
        <is>
          <t>Vahan Portal</t>
        </is>
      </c>
      <c r="F9" s="11" t="inlineStr">
        <is>
          <t>2026-03-10</t>
        </is>
      </c>
      <c r="G9" s="11" t="n"/>
    </row>
    <row r="10" ht="14.4" customHeight="1">
      <c r="A10" s="11" t="inlineStr">
        <is>
          <t>FY2024-25</t>
        </is>
      </c>
      <c r="B10" s="7" t="n">
        <v>19.68</v>
      </c>
      <c r="C10" s="11" t="inlineStr">
        <is>
          <t>lakh</t>
        </is>
      </c>
      <c r="D10" s="11" t="inlineStr">
        <is>
          <t>Registered EVs</t>
        </is>
      </c>
      <c r="E10" s="11" t="inlineStr">
        <is>
          <t>Vahan Portal</t>
        </is>
      </c>
      <c r="F10" s="11" t="inlineStr">
        <is>
          <t>2026-03-10</t>
        </is>
      </c>
      <c r="G10" s="11" t="n"/>
    </row>
    <row r="11" ht="14.4" customHeight="1">
      <c r="A11" s="11" t="n"/>
      <c r="B11" s="11" t="n"/>
      <c r="C11" s="11" t="n"/>
      <c r="D11" s="11" t="n"/>
      <c r="E11" s="11" t="n"/>
      <c r="F11" s="11" t="n"/>
      <c r="G11" s="11" t="n"/>
    </row>
    <row r="12" ht="14.4" customHeight="1">
      <c r="A12" s="11" t="n"/>
      <c r="B12" s="11" t="n"/>
      <c r="C12" s="11" t="n"/>
      <c r="D12" s="11" t="n"/>
      <c r="E12" s="11" t="n"/>
      <c r="F12" s="11" t="n"/>
      <c r="G12" s="11" t="n"/>
    </row>
    <row r="13" ht="24" customHeight="1">
      <c r="A13" s="2" t="inlineStr">
        <is>
          <t>Latest contextual metric</t>
        </is>
      </c>
      <c r="B13" s="2" t="inlineStr">
        <is>
          <t>Value</t>
        </is>
      </c>
      <c r="C13" s="2" t="inlineStr">
        <is>
          <t>Unit</t>
        </is>
      </c>
      <c r="D13" s="2" t="inlineStr">
        <is>
          <t>Assessment period</t>
        </is>
      </c>
      <c r="E13" s="2" t="inlineStr">
        <is>
          <t>Source ID</t>
        </is>
      </c>
      <c r="F13" s="2" t="inlineStr">
        <is>
          <t>Notes</t>
        </is>
      </c>
      <c r="G13" s="2" t="inlineStr">
        <is>
          <t>Source URL</t>
        </is>
      </c>
    </row>
    <row r="14" ht="27.6" customHeight="1">
      <c r="A14" s="16" t="inlineStr">
        <is>
          <t>India EV penetration</t>
        </is>
      </c>
      <c r="B14" s="16" t="inlineStr">
        <is>
          <t>8.25</t>
        </is>
      </c>
      <c r="C14" s="16" t="inlineStr">
        <is>
          <t>%</t>
        </is>
      </c>
      <c r="D14" s="16" t="inlineStr">
        <is>
          <t>2025-26</t>
        </is>
      </c>
      <c r="E14" s="16" t="inlineStr">
        <is>
          <t>S10</t>
        </is>
      </c>
      <c r="F14" s="16" t="inlineStr">
        <is>
          <t>Analytical report; underlying data include Vahan; not the same reporting construct as MHI's rounded 8.2% figure.</t>
        </is>
      </c>
      <c r="G14" s="16" t="inlineStr">
        <is>
          <t>https://www.niti.gov.in/sites/default/files/2026-09/India-Electric-Mobility-Index-IEMI-2025.pdf</t>
        </is>
      </c>
    </row>
    <row r="15" ht="14.4" customHeight="1">
      <c r="A15" s="16" t="inlineStr">
        <is>
          <t>EVs on road</t>
        </is>
      </c>
      <c r="B15" s="16" t="inlineStr">
        <is>
          <t>8.7</t>
        </is>
      </c>
      <c r="C15" s="16" t="inlineStr">
        <is>
          <t>million+</t>
        </is>
      </c>
      <c r="D15" s="16" t="inlineStr">
        <is>
          <t>2025-26</t>
        </is>
      </c>
      <c r="E15" s="16" t="inlineStr">
        <is>
          <t>S10</t>
        </is>
      </c>
      <c r="F15" s="16" t="inlineStr">
        <is>
          <t>Analytical report; rounded figure.</t>
        </is>
      </c>
      <c r="G15" s="16" t="inlineStr">
        <is>
          <t>https://www.niti.gov.in/sites/default/files/2026-09/India-Electric-Mobility-Index-IEMI-2025.pdf</t>
        </is>
      </c>
    </row>
    <row r="16" ht="14.4" customHeight="1">
      <c r="A16" s="16" t="inlineStr">
        <is>
          <t>EV registrations during 2025-26</t>
        </is>
      </c>
      <c r="B16" s="16" t="inlineStr">
        <is>
          <t>2.5</t>
        </is>
      </c>
      <c r="C16" s="16" t="inlineStr">
        <is>
          <t>million (approx.)</t>
        </is>
      </c>
      <c r="D16" s="16" t="inlineStr">
        <is>
          <t>2025-26</t>
        </is>
      </c>
      <c r="E16" s="16" t="inlineStr">
        <is>
          <t>S10</t>
        </is>
      </c>
      <c r="F16" s="16" t="inlineStr">
        <is>
          <t>Analytical report; approximately 25% higher than 2024-25.</t>
        </is>
      </c>
      <c r="G16" s="16" t="inlineStr">
        <is>
          <t>https://www.niti.gov.in/sites/default/files/2026-09/India-Electric-Mobility-Index-IEMI-2025.pdf</t>
        </is>
      </c>
    </row>
    <row r="17" ht="27.6" customHeight="1">
      <c r="A17" s="16" t="inlineStr">
        <is>
          <t>Public charging stations</t>
        </is>
      </c>
      <c r="B17" s="16" t="inlineStr">
        <is>
          <t>29,000+</t>
        </is>
      </c>
      <c r="C17" s="16" t="inlineStr">
        <is>
          <t>stations</t>
        </is>
      </c>
      <c r="D17" s="16" t="inlineStr">
        <is>
          <t>By June 2025</t>
        </is>
      </c>
      <c r="E17" s="16" t="inlineStr">
        <is>
          <t>S10</t>
        </is>
      </c>
      <c r="F17" s="16" t="inlineStr">
        <is>
          <t>Contextual figure in IEMI report; later MHI Dec-2025 release gives 29,151 stations for the last five years.</t>
        </is>
      </c>
      <c r="G17" s="16" t="inlineStr">
        <is>
          <t>https://www.niti.gov.in/sites/default/files/2026-09/India-Electric-Mobility-Index-IEMI-2025.pdf</t>
        </is>
      </c>
    </row>
    <row r="18" ht="14.4" customHeight="1">
      <c r="A18" s="16" t="inlineStr">
        <is>
          <t>MHI EV penetration</t>
        </is>
      </c>
      <c r="B18" s="16" t="inlineStr">
        <is>
          <t>8.2</t>
        </is>
      </c>
      <c r="C18" s="16" t="inlineStr">
        <is>
          <t>%</t>
        </is>
      </c>
      <c r="D18" s="16" t="inlineStr">
        <is>
          <t>FY2025-26</t>
        </is>
      </c>
      <c r="E18" s="16" t="inlineStr">
        <is>
          <t>S5</t>
        </is>
      </c>
      <c r="F18" s="16" t="inlineStr">
        <is>
          <t>Government release; rounded to one decimal place.</t>
        </is>
      </c>
      <c r="G18" s="16" t="inlineStr">
        <is>
          <t>https://www.pib.gov.in/PressReleasePage.aspx?PRID=2290696&amp;lang=1&amp;reg=48</t>
        </is>
      </c>
    </row>
  </sheetData>
  <mergeCells count="2">
    <mergeCell ref="A2:G2"/>
    <mergeCell ref="A1:G1"/>
  </mergeCells>
  <pageMargins left="0.7" right="0.7" top="0.75" bottom="0.75" header="0.3" footer="0.3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0"/>
  <sheetViews>
    <sheetView topLeftCell="A9" workbookViewId="0">
      <selection activeCell="A21" sqref="A21"/>
    </sheetView>
  </sheetViews>
  <sheetFormatPr baseColWidth="8" defaultRowHeight="13.8"/>
  <cols>
    <col width="38" customWidth="1" min="1" max="1"/>
    <col width="11" customWidth="1" min="2" max="2"/>
    <col width="20" customWidth="1" min="3" max="3"/>
    <col width="23" customWidth="1" min="4" max="4"/>
    <col width="24" customWidth="1" min="5" max="5"/>
    <col width="23" customWidth="1" min="6" max="6"/>
    <col width="20" customWidth="1" min="7" max="7"/>
    <col width="12" customWidth="1" min="8" max="8"/>
    <col width="74" customWidth="1" min="9" max="9"/>
  </cols>
  <sheetData>
    <row r="1" ht="20.85" customHeight="1">
      <c r="A1" s="10" t="inlineStr">
        <is>
          <t>State / UT EV Adoption Dataset — NITI IEMI 2025</t>
        </is>
      </c>
    </row>
    <row r="2" ht="24" customHeight="1">
      <c r="A2" s="12" t="inlineStr">
        <is>
          <t>Calendar-year 2025 indicator. Private EV adoption = private e-2Ws + e-4Ws divided by private 2Ws + 4Ws. Commercial EV adoption uses selected commercial categories. Not the same as total-vehicle EV penetration.</t>
        </is>
      </c>
    </row>
    <row r="3" ht="14.4" customHeight="1">
      <c r="A3" s="11" t="n"/>
      <c r="B3" s="11" t="n"/>
      <c r="C3" s="11" t="n"/>
      <c r="D3" s="11" t="n"/>
      <c r="E3" s="11" t="n"/>
      <c r="F3" s="11" t="n"/>
      <c r="G3" s="11" t="n"/>
      <c r="H3" s="11" t="n"/>
      <c r="I3" s="11" t="n"/>
    </row>
    <row r="4" ht="24" customHeight="1">
      <c r="A4" s="6" t="inlineStr">
        <is>
          <t>State / UT</t>
        </is>
      </c>
      <c r="B4" s="2" t="inlineStr">
        <is>
          <t>Type</t>
        </is>
      </c>
      <c r="C4" s="2" t="inlineStr">
        <is>
          <t>Private EV adoption %</t>
        </is>
      </c>
      <c r="D4" s="2" t="inlineStr">
        <is>
          <t>Commercial EV adoption %</t>
        </is>
      </c>
      <c r="E4" s="2" t="inlineStr">
        <is>
          <t>State rank – private adoption</t>
        </is>
      </c>
      <c r="F4" s="2" t="inlineStr">
        <is>
          <t>Rank – commercial adoption</t>
        </is>
      </c>
      <c r="G4" s="2" t="inlineStr">
        <is>
          <t>Assessment period</t>
        </is>
      </c>
      <c r="H4" s="2" t="inlineStr">
        <is>
          <t>Source ID</t>
        </is>
      </c>
      <c r="I4" s="2" t="inlineStr">
        <is>
          <t>Source URL</t>
        </is>
      </c>
    </row>
    <row r="5" ht="28.2" customHeight="1">
      <c r="A5" s="16" t="inlineStr">
        <is>
          <t>Andhra Pradesh</t>
        </is>
      </c>
      <c r="B5" s="16" t="inlineStr">
        <is>
          <t>State</t>
        </is>
      </c>
      <c r="C5" s="16" t="n">
        <v>7</v>
      </c>
      <c r="D5" s="16" t="n">
        <v>6</v>
      </c>
      <c r="E5" s="16">
        <f>IF(B5="State",RANK(C5,$C$5:$C$32,0),"")</f>
        <v/>
      </c>
      <c r="F5" s="16">
        <f>RANK(D5,$D$5:$D$40,0)</f>
        <v/>
      </c>
      <c r="G5" s="16" t="inlineStr">
        <is>
          <t>Calendar year 2025</t>
        </is>
      </c>
      <c r="H5" s="16" t="inlineStr">
        <is>
          <t>S10</t>
        </is>
      </c>
      <c r="I5" s="15" t="inlineStr">
        <is>
          <t>https://www.niti.gov.in/sites/default/files/2026-09/India-Electric-Mobility-Index-IEMI-2025.pdf</t>
        </is>
      </c>
    </row>
    <row r="6" ht="14.4" customHeight="1">
      <c r="A6" s="16" t="inlineStr">
        <is>
          <t>Arunachal Pradesh</t>
        </is>
      </c>
      <c r="B6" s="16" t="inlineStr">
        <is>
          <t>State</t>
        </is>
      </c>
      <c r="C6" s="16" t="n">
        <v>0</v>
      </c>
      <c r="D6" s="16" t="n">
        <v>0</v>
      </c>
      <c r="E6" s="16">
        <f>IF(B6="State",RANK(C6,$C$5:$C$32,0),"")</f>
        <v/>
      </c>
      <c r="F6" s="16">
        <f>RANK(D6,$D$5:$D$40,0)</f>
        <v/>
      </c>
      <c r="G6" s="16" t="inlineStr">
        <is>
          <t>Calendar year 2025</t>
        </is>
      </c>
      <c r="H6" s="16" t="inlineStr">
        <is>
          <t>S10</t>
        </is>
      </c>
      <c r="I6" s="16" t="inlineStr">
        <is>
          <t>https://www.niti.gov.in/sites/default/files/2026-09/India-Electric-Mobility-Index-IEMI-2025.pdf</t>
        </is>
      </c>
    </row>
    <row r="7" ht="14.4" customHeight="1">
      <c r="A7" s="16" t="inlineStr">
        <is>
          <t>Assam</t>
        </is>
      </c>
      <c r="B7" s="16" t="inlineStr">
        <is>
          <t>State</t>
        </is>
      </c>
      <c r="C7" s="16" t="n">
        <v>1</v>
      </c>
      <c r="D7" s="16" t="n">
        <v>49</v>
      </c>
      <c r="E7" s="16">
        <f>IF(B7="State",RANK(C7,$C$5:$C$32,0),"")</f>
        <v/>
      </c>
      <c r="F7" s="16">
        <f>RANK(D7,$D$5:$D$40,0)</f>
        <v/>
      </c>
      <c r="G7" s="16" t="inlineStr">
        <is>
          <t>Calendar year 2025</t>
        </is>
      </c>
      <c r="H7" s="16" t="inlineStr">
        <is>
          <t>S10</t>
        </is>
      </c>
      <c r="I7" s="16" t="inlineStr">
        <is>
          <t>https://www.niti.gov.in/sites/default/files/2026-09/India-Electric-Mobility-Index-IEMI-2025.pdf</t>
        </is>
      </c>
    </row>
    <row r="8" ht="14.4" customHeight="1">
      <c r="A8" s="16" t="inlineStr">
        <is>
          <t>Bihar</t>
        </is>
      </c>
      <c r="B8" s="16" t="inlineStr">
        <is>
          <t>State</t>
        </is>
      </c>
      <c r="C8" s="16" t="n">
        <v>2</v>
      </c>
      <c r="D8" s="16" t="n">
        <v>24</v>
      </c>
      <c r="E8" s="16">
        <f>IF(B8="State",RANK(C8,$C$5:$C$32,0),"")</f>
        <v/>
      </c>
      <c r="F8" s="16">
        <f>RANK(D8,$D$5:$D$40,0)</f>
        <v/>
      </c>
      <c r="G8" s="16" t="inlineStr">
        <is>
          <t>Calendar year 2025</t>
        </is>
      </c>
      <c r="H8" s="16" t="inlineStr">
        <is>
          <t>S10</t>
        </is>
      </c>
      <c r="I8" s="16" t="inlineStr">
        <is>
          <t>https://www.niti.gov.in/sites/default/files/2026-09/India-Electric-Mobility-Index-IEMI-2025.pdf</t>
        </is>
      </c>
    </row>
    <row r="9" ht="14.4" customHeight="1">
      <c r="A9" s="16" t="inlineStr">
        <is>
          <t>Chhattisgarh</t>
        </is>
      </c>
      <c r="B9" s="16" t="inlineStr">
        <is>
          <t>State</t>
        </is>
      </c>
      <c r="C9" s="16" t="n">
        <v>5</v>
      </c>
      <c r="D9" s="16" t="n">
        <v>16</v>
      </c>
      <c r="E9" s="16">
        <f>IF(B9="State",RANK(C9,$C$5:$C$32,0),"")</f>
        <v/>
      </c>
      <c r="F9" s="16">
        <f>RANK(D9,$D$5:$D$40,0)</f>
        <v/>
      </c>
      <c r="G9" s="16" t="inlineStr">
        <is>
          <t>Calendar year 2025</t>
        </is>
      </c>
      <c r="H9" s="16" t="inlineStr">
        <is>
          <t>S10</t>
        </is>
      </c>
      <c r="I9" s="16" t="inlineStr">
        <is>
          <t>https://www.niti.gov.in/sites/default/files/2026-09/India-Electric-Mobility-Index-IEMI-2025.pdf</t>
        </is>
      </c>
    </row>
    <row r="10" ht="14.4" customHeight="1">
      <c r="A10" s="16" t="inlineStr">
        <is>
          <t>Goa</t>
        </is>
      </c>
      <c r="B10" s="16" t="inlineStr">
        <is>
          <t>State</t>
        </is>
      </c>
      <c r="C10" s="16" t="n">
        <v>12</v>
      </c>
      <c r="D10" s="16" t="n">
        <v>2</v>
      </c>
      <c r="E10" s="16">
        <f>IF(B10="State",RANK(C10,$C$5:$C$32,0),"")</f>
        <v/>
      </c>
      <c r="F10" s="16">
        <f>RANK(D10,$D$5:$D$40,0)</f>
        <v/>
      </c>
      <c r="G10" s="16" t="inlineStr">
        <is>
          <t>Calendar year 2025</t>
        </is>
      </c>
      <c r="H10" s="16" t="inlineStr">
        <is>
          <t>S10</t>
        </is>
      </c>
      <c r="I10" s="16" t="inlineStr">
        <is>
          <t>https://www.niti.gov.in/sites/default/files/2026-09/India-Electric-Mobility-Index-IEMI-2025.pdf</t>
        </is>
      </c>
    </row>
    <row r="11" ht="14.4" customHeight="1">
      <c r="A11" s="16" t="inlineStr">
        <is>
          <t>Gujarat</t>
        </is>
      </c>
      <c r="B11" s="16" t="inlineStr">
        <is>
          <t>State</t>
        </is>
      </c>
      <c r="C11" s="16" t="n">
        <v>4</v>
      </c>
      <c r="D11" s="16" t="n">
        <v>2</v>
      </c>
      <c r="E11" s="16">
        <f>IF(B11="State",RANK(C11,$C$5:$C$32,0),"")</f>
        <v/>
      </c>
      <c r="F11" s="16">
        <f>RANK(D11,$D$5:$D$40,0)</f>
        <v/>
      </c>
      <c r="G11" s="16" t="inlineStr">
        <is>
          <t>Calendar year 2025</t>
        </is>
      </c>
      <c r="H11" s="16" t="inlineStr">
        <is>
          <t>S10</t>
        </is>
      </c>
      <c r="I11" s="16" t="inlineStr">
        <is>
          <t>https://www.niti.gov.in/sites/default/files/2026-09/India-Electric-Mobility-Index-IEMI-2025.pdf</t>
        </is>
      </c>
    </row>
    <row r="12" ht="14.4" customHeight="1">
      <c r="A12" s="16" t="inlineStr">
        <is>
          <t>Haryana</t>
        </is>
      </c>
      <c r="B12" s="16" t="inlineStr">
        <is>
          <t>State</t>
        </is>
      </c>
      <c r="C12" s="16" t="n">
        <v>2</v>
      </c>
      <c r="D12" s="16" t="n">
        <v>4</v>
      </c>
      <c r="E12" s="16">
        <f>IF(B12="State",RANK(C12,$C$5:$C$32,0),"")</f>
        <v/>
      </c>
      <c r="F12" s="16">
        <f>RANK(D12,$D$5:$D$40,0)</f>
        <v/>
      </c>
      <c r="G12" s="16" t="inlineStr">
        <is>
          <t>Calendar year 2025</t>
        </is>
      </c>
      <c r="H12" s="16" t="inlineStr">
        <is>
          <t>S10</t>
        </is>
      </c>
      <c r="I12" s="16" t="inlineStr">
        <is>
          <t>https://www.niti.gov.in/sites/default/files/2026-09/India-Electric-Mobility-Index-IEMI-2025.pdf</t>
        </is>
      </c>
    </row>
    <row r="13" ht="14.4" customHeight="1">
      <c r="A13" s="16" t="inlineStr">
        <is>
          <t>Himachal Pradesh</t>
        </is>
      </c>
      <c r="B13" s="16" t="inlineStr">
        <is>
          <t>State</t>
        </is>
      </c>
      <c r="C13" s="16" t="n">
        <v>1</v>
      </c>
      <c r="D13" s="16" t="n">
        <v>1</v>
      </c>
      <c r="E13" s="16">
        <f>IF(B13="State",RANK(C13,$C$5:$C$32,0),"")</f>
        <v/>
      </c>
      <c r="F13" s="16">
        <f>RANK(D13,$D$5:$D$40,0)</f>
        <v/>
      </c>
      <c r="G13" s="16" t="inlineStr">
        <is>
          <t>Calendar year 2025</t>
        </is>
      </c>
      <c r="H13" s="16" t="inlineStr">
        <is>
          <t>S10</t>
        </is>
      </c>
      <c r="I13" s="16" t="inlineStr">
        <is>
          <t>https://www.niti.gov.in/sites/default/files/2026-09/India-Electric-Mobility-Index-IEMI-2025.pdf</t>
        </is>
      </c>
    </row>
    <row r="14" ht="14.4" customHeight="1">
      <c r="A14" s="16" t="inlineStr">
        <is>
          <t>Jharkhand</t>
        </is>
      </c>
      <c r="B14" s="16" t="inlineStr">
        <is>
          <t>State</t>
        </is>
      </c>
      <c r="C14" s="16" t="n">
        <v>2</v>
      </c>
      <c r="D14" s="16" t="n">
        <v>11</v>
      </c>
      <c r="E14" s="16">
        <f>IF(B14="State",RANK(C14,$C$5:$C$32,0),"")</f>
        <v/>
      </c>
      <c r="F14" s="16">
        <f>RANK(D14,$D$5:$D$40,0)</f>
        <v/>
      </c>
      <c r="G14" s="16" t="inlineStr">
        <is>
          <t>Calendar year 2025</t>
        </is>
      </c>
      <c r="H14" s="16" t="inlineStr">
        <is>
          <t>S10</t>
        </is>
      </c>
      <c r="I14" s="16" t="inlineStr">
        <is>
          <t>https://www.niti.gov.in/sites/default/files/2026-09/India-Electric-Mobility-Index-IEMI-2025.pdf</t>
        </is>
      </c>
    </row>
    <row r="15" ht="14.4" customHeight="1">
      <c r="A15" s="16" t="inlineStr">
        <is>
          <t>Karnataka</t>
        </is>
      </c>
      <c r="B15" s="16" t="inlineStr">
        <is>
          <t>State</t>
        </is>
      </c>
      <c r="C15" s="16" t="n">
        <v>11</v>
      </c>
      <c r="D15" s="16" t="n">
        <v>7</v>
      </c>
      <c r="E15" s="16">
        <f>IF(B15="State",RANK(C15,$C$5:$C$32,0),"")</f>
        <v/>
      </c>
      <c r="F15" s="16">
        <f>RANK(D15,$D$5:$D$40,0)</f>
        <v/>
      </c>
      <c r="G15" s="16" t="inlineStr">
        <is>
          <t>Calendar year 2025</t>
        </is>
      </c>
      <c r="H15" s="16" t="inlineStr">
        <is>
          <t>S10</t>
        </is>
      </c>
      <c r="I15" s="16" t="inlineStr">
        <is>
          <t>https://www.niti.gov.in/sites/default/files/2026-09/India-Electric-Mobility-Index-IEMI-2025.pdf</t>
        </is>
      </c>
    </row>
    <row r="16" ht="15" customHeight="1">
      <c r="A16" s="16" t="inlineStr">
        <is>
          <t>Kerala</t>
        </is>
      </c>
      <c r="B16" s="16" t="inlineStr">
        <is>
          <t>State</t>
        </is>
      </c>
      <c r="C16" s="16" t="n">
        <v>12</v>
      </c>
      <c r="D16" s="16" t="n">
        <v>9</v>
      </c>
      <c r="E16" s="16">
        <f>IF(B16="State",RANK(C16,$C$5:$C$32,0),"")</f>
        <v/>
      </c>
      <c r="F16" s="16">
        <f>RANK(D16,$D$5:$D$40,0)</f>
        <v/>
      </c>
      <c r="G16" s="16" t="inlineStr">
        <is>
          <t>Calendar year 2025</t>
        </is>
      </c>
      <c r="H16" s="16" t="inlineStr">
        <is>
          <t>S10</t>
        </is>
      </c>
      <c r="I16" s="15" t="inlineStr">
        <is>
          <t>https://www.niti.gov.in/sites/default/files/2026-09/India-Electric-Mobility-Index-IEMI-2025.pdf</t>
        </is>
      </c>
    </row>
    <row r="17" ht="14.4" customHeight="1">
      <c r="A17" s="16" t="inlineStr">
        <is>
          <t>Madhya Pradesh</t>
        </is>
      </c>
      <c r="B17" s="16" t="inlineStr">
        <is>
          <t>State</t>
        </is>
      </c>
      <c r="C17" s="16" t="n">
        <v>7</v>
      </c>
      <c r="D17" s="16" t="n">
        <v>16</v>
      </c>
      <c r="E17" s="16">
        <f>IF(B17="State",RANK(C17,$C$5:$C$32,0),"")</f>
        <v/>
      </c>
      <c r="F17" s="16">
        <f>RANK(D17,$D$5:$D$40,0)</f>
        <v/>
      </c>
      <c r="G17" s="16" t="inlineStr">
        <is>
          <t>Calendar year 2025</t>
        </is>
      </c>
      <c r="H17" s="16" t="inlineStr">
        <is>
          <t>S10</t>
        </is>
      </c>
      <c r="I17" s="16" t="inlineStr">
        <is>
          <t>https://www.niti.gov.in/sites/default/files/2026-09/India-Electric-Mobility-Index-IEMI-2025.pdf</t>
        </is>
      </c>
    </row>
    <row r="18" ht="14.4" customHeight="1">
      <c r="A18" s="16" t="inlineStr">
        <is>
          <t>Maharashtra</t>
        </is>
      </c>
      <c r="B18" s="16" t="inlineStr">
        <is>
          <t>State</t>
        </is>
      </c>
      <c r="C18" s="16" t="n">
        <v>8</v>
      </c>
      <c r="D18" s="16" t="n">
        <v>5</v>
      </c>
      <c r="E18" s="16">
        <f>IF(B18="State",RANK(C18,$C$5:$C$32,0),"")</f>
        <v/>
      </c>
      <c r="F18" s="16">
        <f>RANK(D18,$D$5:$D$40,0)</f>
        <v/>
      </c>
      <c r="G18" s="16" t="inlineStr">
        <is>
          <t>Calendar year 2025</t>
        </is>
      </c>
      <c r="H18" s="16" t="inlineStr">
        <is>
          <t>S10</t>
        </is>
      </c>
      <c r="I18" s="16" t="inlineStr">
        <is>
          <t>https://www.niti.gov.in/sites/default/files/2026-09/India-Electric-Mobility-Index-IEMI-2025.pdf</t>
        </is>
      </c>
    </row>
    <row r="19" ht="14.4" customHeight="1">
      <c r="A19" s="16" t="inlineStr">
        <is>
          <t>Manipur</t>
        </is>
      </c>
      <c r="B19" s="16" t="inlineStr">
        <is>
          <t>State</t>
        </is>
      </c>
      <c r="C19" s="16" t="n">
        <v>1</v>
      </c>
      <c r="D19" s="16" t="n">
        <v>39</v>
      </c>
      <c r="E19" s="16">
        <f>IF(B19="State",RANK(C19,$C$5:$C$32,0),"")</f>
        <v/>
      </c>
      <c r="F19" s="16">
        <f>RANK(D19,$D$5:$D$40,0)</f>
        <v/>
      </c>
      <c r="G19" s="16" t="inlineStr">
        <is>
          <t>Calendar year 2025</t>
        </is>
      </c>
      <c r="H19" s="16" t="inlineStr">
        <is>
          <t>S10</t>
        </is>
      </c>
      <c r="I19" s="16" t="inlineStr">
        <is>
          <t>https://www.niti.gov.in/sites/default/files/2026-09/India-Electric-Mobility-Index-IEMI-2025.pdf</t>
        </is>
      </c>
    </row>
    <row r="20" ht="14.4" customHeight="1">
      <c r="A20" s="16" t="inlineStr">
        <is>
          <t>Meghalaya</t>
        </is>
      </c>
      <c r="B20" s="16" t="inlineStr">
        <is>
          <t>State</t>
        </is>
      </c>
      <c r="C20" s="16" t="n">
        <v>1</v>
      </c>
      <c r="D20" s="16" t="n">
        <v>9</v>
      </c>
      <c r="E20" s="16">
        <f>IF(B20="State",RANK(C20,$C$5:$C$32,0),"")</f>
        <v/>
      </c>
      <c r="F20" s="16">
        <f>RANK(D20,$D$5:$D$40,0)</f>
        <v/>
      </c>
      <c r="G20" s="16" t="inlineStr">
        <is>
          <t>Calendar year 2025</t>
        </is>
      </c>
      <c r="H20" s="16" t="inlineStr">
        <is>
          <t>S10</t>
        </is>
      </c>
      <c r="I20" s="16" t="inlineStr">
        <is>
          <t>https://www.niti.gov.in/sites/default/files/2026-09/India-Electric-Mobility-Index-IEMI-2025.pdf</t>
        </is>
      </c>
    </row>
    <row r="21" ht="14.4" customHeight="1">
      <c r="A21" s="16" t="inlineStr">
        <is>
          <t>Mizoram</t>
        </is>
      </c>
      <c r="B21" s="16" t="inlineStr">
        <is>
          <t>State</t>
        </is>
      </c>
      <c r="C21" s="16" t="n">
        <v>3</v>
      </c>
      <c r="D21" s="16" t="n">
        <v>0</v>
      </c>
      <c r="E21" s="16">
        <f>IF(B21="State",RANK(C21,$C$5:$C$32,0),"")</f>
        <v/>
      </c>
      <c r="F21" s="16">
        <f>RANK(D21,$D$5:$D$40,0)</f>
        <v/>
      </c>
      <c r="G21" s="16" t="inlineStr">
        <is>
          <t>Calendar year 2025</t>
        </is>
      </c>
      <c r="H21" s="16" t="inlineStr">
        <is>
          <t>S10</t>
        </is>
      </c>
      <c r="I21" s="16" t="inlineStr">
        <is>
          <t>https://www.niti.gov.in/sites/default/files/2026-09/India-Electric-Mobility-Index-IEMI-2025.pdf</t>
        </is>
      </c>
    </row>
    <row r="22" ht="14.4" customHeight="1">
      <c r="A22" s="16" t="inlineStr">
        <is>
          <t>Nagaland</t>
        </is>
      </c>
      <c r="B22" s="16" t="inlineStr">
        <is>
          <t>State</t>
        </is>
      </c>
      <c r="C22" s="16" t="n">
        <v>0</v>
      </c>
      <c r="D22" s="16" t="n">
        <v>0</v>
      </c>
      <c r="E22" s="16">
        <f>IF(B22="State",RANK(C22,$C$5:$C$32,0),"")</f>
        <v/>
      </c>
      <c r="F22" s="16">
        <f>RANK(D22,$D$5:$D$40,0)</f>
        <v/>
      </c>
      <c r="G22" s="16" t="inlineStr">
        <is>
          <t>Calendar year 2025</t>
        </is>
      </c>
      <c r="H22" s="16" t="inlineStr">
        <is>
          <t>S10</t>
        </is>
      </c>
      <c r="I22" s="16" t="inlineStr">
        <is>
          <t>https://www.niti.gov.in/sites/default/files/2026-09/India-Electric-Mobility-Index-IEMI-2025.pdf</t>
        </is>
      </c>
    </row>
    <row r="23" ht="14.4" customHeight="1">
      <c r="A23" s="16" t="inlineStr">
        <is>
          <t>Odisha</t>
        </is>
      </c>
      <c r="B23" s="16" t="inlineStr">
        <is>
          <t>State</t>
        </is>
      </c>
      <c r="C23" s="16" t="n">
        <v>9</v>
      </c>
      <c r="D23" s="16" t="n">
        <v>6</v>
      </c>
      <c r="E23" s="16">
        <f>IF(B23="State",RANK(C23,$C$5:$C$32,0),"")</f>
        <v/>
      </c>
      <c r="F23" s="16">
        <f>RANK(D23,$D$5:$D$40,0)</f>
        <v/>
      </c>
      <c r="G23" s="16" t="inlineStr">
        <is>
          <t>Calendar year 2025</t>
        </is>
      </c>
      <c r="H23" s="16" t="inlineStr">
        <is>
          <t>S10</t>
        </is>
      </c>
      <c r="I23" s="16" t="inlineStr">
        <is>
          <t>https://www.niti.gov.in/sites/default/files/2026-09/India-Electric-Mobility-Index-IEMI-2025.pdf</t>
        </is>
      </c>
    </row>
    <row r="24" ht="14.4" customHeight="1">
      <c r="A24" s="16" t="inlineStr">
        <is>
          <t>Punjab</t>
        </is>
      </c>
      <c r="B24" s="16" t="inlineStr">
        <is>
          <t>State</t>
        </is>
      </c>
      <c r="C24" s="16" t="n">
        <v>4</v>
      </c>
      <c r="D24" s="16" t="n">
        <v>5</v>
      </c>
      <c r="E24" s="16">
        <f>IF(B24="State",RANK(C24,$C$5:$C$32,0),"")</f>
        <v/>
      </c>
      <c r="F24" s="16">
        <f>RANK(D24,$D$5:$D$40,0)</f>
        <v/>
      </c>
      <c r="G24" s="16" t="inlineStr">
        <is>
          <t>Calendar year 2025</t>
        </is>
      </c>
      <c r="H24" s="16" t="inlineStr">
        <is>
          <t>S10</t>
        </is>
      </c>
      <c r="I24" s="16" t="inlineStr">
        <is>
          <t>https://www.niti.gov.in/sites/default/files/2026-09/India-Electric-Mobility-Index-IEMI-2025.pdf</t>
        </is>
      </c>
    </row>
    <row r="25" ht="14.4" customHeight="1">
      <c r="A25" s="16" t="inlineStr">
        <is>
          <t>Rajasthan</t>
        </is>
      </c>
      <c r="B25" s="16" t="inlineStr">
        <is>
          <t>State</t>
        </is>
      </c>
      <c r="C25" s="16" t="n">
        <v>6</v>
      </c>
      <c r="D25" s="16" t="n">
        <v>5</v>
      </c>
      <c r="E25" s="16">
        <f>IF(B25="State",RANK(C25,$C$5:$C$32,0),"")</f>
        <v/>
      </c>
      <c r="F25" s="16">
        <f>RANK(D25,$D$5:$D$40,0)</f>
        <v/>
      </c>
      <c r="G25" s="16" t="inlineStr">
        <is>
          <t>Calendar year 2025</t>
        </is>
      </c>
      <c r="H25" s="16" t="inlineStr">
        <is>
          <t>S10</t>
        </is>
      </c>
      <c r="I25" s="16" t="inlineStr">
        <is>
          <t>https://www.niti.gov.in/sites/default/files/2026-09/India-Electric-Mobility-Index-IEMI-2025.pdf</t>
        </is>
      </c>
    </row>
    <row r="26" ht="14.4" customHeight="1">
      <c r="A26" s="16" t="inlineStr">
        <is>
          <t>Sikkim</t>
        </is>
      </c>
      <c r="B26" s="16" t="inlineStr">
        <is>
          <t>State</t>
        </is>
      </c>
      <c r="C26" s="16" t="n">
        <v>0</v>
      </c>
      <c r="D26" s="16" t="n">
        <v>0</v>
      </c>
      <c r="E26" s="16">
        <f>IF(B26="State",RANK(C26,$C$5:$C$32,0),"")</f>
        <v/>
      </c>
      <c r="F26" s="16">
        <f>RANK(D26,$D$5:$D$40,0)</f>
        <v/>
      </c>
      <c r="G26" s="16" t="inlineStr">
        <is>
          <t>Calendar year 2025</t>
        </is>
      </c>
      <c r="H26" s="16" t="inlineStr">
        <is>
          <t>S10</t>
        </is>
      </c>
      <c r="I26" s="16" t="inlineStr">
        <is>
          <t>https://www.niti.gov.in/sites/default/files/2026-09/India-Electric-Mobility-Index-IEMI-2025.pdf</t>
        </is>
      </c>
    </row>
    <row r="27" ht="14.4" customHeight="1">
      <c r="A27" s="16" t="inlineStr">
        <is>
          <t>Tamil Nadu</t>
        </is>
      </c>
      <c r="B27" s="16" t="inlineStr">
        <is>
          <t>State</t>
        </is>
      </c>
      <c r="C27" s="16" t="n">
        <v>8</v>
      </c>
      <c r="D27" s="16" t="n">
        <v>6</v>
      </c>
      <c r="E27" s="16">
        <f>IF(B27="State",RANK(C27,$C$5:$C$32,0),"")</f>
        <v/>
      </c>
      <c r="F27" s="16">
        <f>RANK(D27,$D$5:$D$40,0)</f>
        <v/>
      </c>
      <c r="G27" s="16" t="inlineStr">
        <is>
          <t>Calendar year 2025</t>
        </is>
      </c>
      <c r="H27" s="16" t="inlineStr">
        <is>
          <t>S10</t>
        </is>
      </c>
      <c r="I27" s="16" t="inlineStr">
        <is>
          <t>https://www.niti.gov.in/sites/default/files/2026-09/India-Electric-Mobility-Index-IEMI-2025.pdf</t>
        </is>
      </c>
    </row>
    <row r="28" ht="14.4" customHeight="1">
      <c r="A28" s="16" t="inlineStr">
        <is>
          <t>Telangana</t>
        </is>
      </c>
      <c r="B28" s="16" t="inlineStr">
        <is>
          <t>State</t>
        </is>
      </c>
      <c r="C28" s="16" t="n">
        <v>8</v>
      </c>
      <c r="D28" s="16" t="n">
        <v>5</v>
      </c>
      <c r="E28" s="16">
        <f>IF(B28="State",RANK(C28,$C$5:$C$32,0),"")</f>
        <v/>
      </c>
      <c r="F28" s="16">
        <f>RANK(D28,$D$5:$D$40,0)</f>
        <v/>
      </c>
      <c r="G28" s="16" t="inlineStr">
        <is>
          <t>Calendar year 2025</t>
        </is>
      </c>
      <c r="H28" s="16" t="inlineStr">
        <is>
          <t>S10</t>
        </is>
      </c>
      <c r="I28" s="16" t="inlineStr">
        <is>
          <t>https://www.niti.gov.in/sites/default/files/2026-09/India-Electric-Mobility-Index-IEMI-2025.pdf</t>
        </is>
      </c>
    </row>
    <row r="29" ht="14.4" customHeight="1">
      <c r="A29" s="16" t="inlineStr">
        <is>
          <t>Tripura</t>
        </is>
      </c>
      <c r="B29" s="16" t="inlineStr">
        <is>
          <t>State</t>
        </is>
      </c>
      <c r="C29" s="16" t="n">
        <v>1</v>
      </c>
      <c r="D29" s="16" t="n">
        <v>61</v>
      </c>
      <c r="E29" s="16">
        <f>IF(B29="State",RANK(C29,$C$5:$C$32,0),"")</f>
        <v/>
      </c>
      <c r="F29" s="16">
        <f>RANK(D29,$D$5:$D$40,0)</f>
        <v/>
      </c>
      <c r="G29" s="16" t="inlineStr">
        <is>
          <t>Calendar year 2025</t>
        </is>
      </c>
      <c r="H29" s="16" t="inlineStr">
        <is>
          <t>S10</t>
        </is>
      </c>
      <c r="I29" s="16" t="inlineStr">
        <is>
          <t>https://www.niti.gov.in/sites/default/files/2026-09/India-Electric-Mobility-Index-IEMI-2025.pdf</t>
        </is>
      </c>
    </row>
    <row r="30" ht="14.4" customHeight="1">
      <c r="A30" s="16" t="inlineStr">
        <is>
          <t>Uttar Pradesh</t>
        </is>
      </c>
      <c r="B30" s="16" t="inlineStr">
        <is>
          <t>State</t>
        </is>
      </c>
      <c r="C30" s="16" t="n">
        <v>4</v>
      </c>
      <c r="D30" s="16" t="n">
        <v>30</v>
      </c>
      <c r="E30" s="16">
        <f>IF(B30="State",RANK(C30,$C$5:$C$32,0),"")</f>
        <v/>
      </c>
      <c r="F30" s="16">
        <f>RANK(D30,$D$5:$D$40,0)</f>
        <v/>
      </c>
      <c r="G30" s="16" t="inlineStr">
        <is>
          <t>Calendar year 2025</t>
        </is>
      </c>
      <c r="H30" s="16" t="inlineStr">
        <is>
          <t>S10</t>
        </is>
      </c>
      <c r="I30" s="16" t="inlineStr">
        <is>
          <t>https://www.niti.gov.in/sites/default/files/2026-09/India-Electric-Mobility-Index-IEMI-2025.pdf</t>
        </is>
      </c>
    </row>
    <row r="31" ht="14.4" customHeight="1">
      <c r="A31" s="16" t="inlineStr">
        <is>
          <t>Uttarakhand</t>
        </is>
      </c>
      <c r="B31" s="16" t="inlineStr">
        <is>
          <t>State</t>
        </is>
      </c>
      <c r="C31" s="16" t="n">
        <v>4</v>
      </c>
      <c r="D31" s="16" t="n">
        <v>16</v>
      </c>
      <c r="E31" s="16">
        <f>IF(B31="State",RANK(C31,$C$5:$C$32,0),"")</f>
        <v/>
      </c>
      <c r="F31" s="16">
        <f>RANK(D31,$D$5:$D$40,0)</f>
        <v/>
      </c>
      <c r="G31" s="16" t="inlineStr">
        <is>
          <t>Calendar year 2025</t>
        </is>
      </c>
      <c r="H31" s="16" t="inlineStr">
        <is>
          <t>S10</t>
        </is>
      </c>
      <c r="I31" s="16" t="inlineStr">
        <is>
          <t>https://www.niti.gov.in/sites/default/files/2026-09/India-Electric-Mobility-Index-IEMI-2025.pdf</t>
        </is>
      </c>
    </row>
    <row r="32" ht="14.4" customHeight="1">
      <c r="A32" s="16" t="inlineStr">
        <is>
          <t>West Bengal</t>
        </is>
      </c>
      <c r="B32" s="16" t="inlineStr">
        <is>
          <t>State</t>
        </is>
      </c>
      <c r="C32" s="16" t="n">
        <v>3</v>
      </c>
      <c r="D32" s="16" t="n">
        <v>14</v>
      </c>
      <c r="E32" s="16">
        <f>IF(B32="State",RANK(C32,$C$5:$C$32,0),"")</f>
        <v/>
      </c>
      <c r="F32" s="16">
        <f>RANK(D32,$D$5:$D$40,0)</f>
        <v/>
      </c>
      <c r="G32" s="16" t="inlineStr">
        <is>
          <t>Calendar year 2025</t>
        </is>
      </c>
      <c r="H32" s="16" t="inlineStr">
        <is>
          <t>S10</t>
        </is>
      </c>
      <c r="I32" s="16" t="inlineStr">
        <is>
          <t>https://www.niti.gov.in/sites/default/files/2026-09/India-Electric-Mobility-Index-IEMI-2025.pdf</t>
        </is>
      </c>
    </row>
    <row r="33" ht="14.4" customHeight="1">
      <c r="A33" s="16" t="inlineStr">
        <is>
          <t>Andaman &amp; Nicobar Islands</t>
        </is>
      </c>
      <c r="B33" s="16" t="inlineStr">
        <is>
          <t>UT</t>
        </is>
      </c>
      <c r="C33" s="16" t="n">
        <v>1</v>
      </c>
      <c r="D33" s="16" t="n">
        <v>4</v>
      </c>
      <c r="E33" s="16" t="n"/>
      <c r="F33" s="16">
        <f>RANK(D33,$D$5:$D$40,0)</f>
        <v/>
      </c>
      <c r="G33" s="16" t="inlineStr">
        <is>
          <t>Calendar year 2025</t>
        </is>
      </c>
      <c r="H33" s="16" t="inlineStr">
        <is>
          <t>S10</t>
        </is>
      </c>
      <c r="I33" s="16" t="inlineStr">
        <is>
          <t>https://www.niti.gov.in/sites/default/files/2026-09/India-Electric-Mobility-Index-IEMI-2025.pdf</t>
        </is>
      </c>
    </row>
    <row r="34" ht="14.4" customHeight="1">
      <c r="A34" s="16" t="inlineStr">
        <is>
          <t>Chandigarh</t>
        </is>
      </c>
      <c r="B34" s="16" t="inlineStr">
        <is>
          <t>UT</t>
        </is>
      </c>
      <c r="C34" s="16" t="n">
        <v>7</v>
      </c>
      <c r="D34" s="16" t="n">
        <v>18</v>
      </c>
      <c r="E34" s="16" t="n"/>
      <c r="F34" s="16">
        <f>RANK(D34,$D$5:$D$40,0)</f>
        <v/>
      </c>
      <c r="G34" s="16" t="inlineStr">
        <is>
          <t>Calendar year 2025</t>
        </is>
      </c>
      <c r="H34" s="16" t="inlineStr">
        <is>
          <t>S10</t>
        </is>
      </c>
      <c r="I34" s="16" t="inlineStr">
        <is>
          <t>https://www.niti.gov.in/sites/default/files/2026-09/India-Electric-Mobility-Index-IEMI-2025.pdf</t>
        </is>
      </c>
    </row>
    <row r="35" ht="14.4" customHeight="1">
      <c r="A35" s="16" t="inlineStr">
        <is>
          <t>Dadra and Nagar Haveli and Daman and Diu</t>
        </is>
      </c>
      <c r="B35" s="16" t="inlineStr">
        <is>
          <t>UT</t>
        </is>
      </c>
      <c r="C35" s="16" t="n">
        <v>1</v>
      </c>
      <c r="D35" s="16" t="n">
        <v>1</v>
      </c>
      <c r="E35" s="16" t="n"/>
      <c r="F35" s="16">
        <f>RANK(D35,$D$5:$D$40,0)</f>
        <v/>
      </c>
      <c r="G35" s="16" t="inlineStr">
        <is>
          <t>Calendar year 2025</t>
        </is>
      </c>
      <c r="H35" s="16" t="inlineStr">
        <is>
          <t>S10</t>
        </is>
      </c>
      <c r="I35" s="16" t="inlineStr">
        <is>
          <t>https://www.niti.gov.in/sites/default/files/2026-09/India-Electric-Mobility-Index-IEMI-2025.pdf</t>
        </is>
      </c>
    </row>
    <row r="36" ht="14.4" customHeight="1">
      <c r="A36" s="16" t="inlineStr">
        <is>
          <t>Delhi</t>
        </is>
      </c>
      <c r="B36" s="16" t="inlineStr">
        <is>
          <t>UT</t>
        </is>
      </c>
      <c r="C36" s="16" t="n">
        <v>7</v>
      </c>
      <c r="D36" s="16" t="n">
        <v>26</v>
      </c>
      <c r="E36" s="16" t="n"/>
      <c r="F36" s="16">
        <f>RANK(D36,$D$5:$D$40,0)</f>
        <v/>
      </c>
      <c r="G36" s="16" t="inlineStr">
        <is>
          <t>Calendar year 2025</t>
        </is>
      </c>
      <c r="H36" s="16" t="inlineStr">
        <is>
          <t>S10</t>
        </is>
      </c>
      <c r="I36" s="16" t="inlineStr">
        <is>
          <t>https://www.niti.gov.in/sites/default/files/2026-09/India-Electric-Mobility-Index-IEMI-2025.pdf</t>
        </is>
      </c>
    </row>
    <row r="37" ht="14.4" customHeight="1">
      <c r="A37" s="16" t="inlineStr">
        <is>
          <t>Jammu &amp; Kashmir</t>
        </is>
      </c>
      <c r="B37" s="16" t="inlineStr">
        <is>
          <t>UT</t>
        </is>
      </c>
      <c r="C37" s="16" t="n">
        <v>2</v>
      </c>
      <c r="D37" s="16" t="n">
        <v>31</v>
      </c>
      <c r="E37" s="16" t="n"/>
      <c r="F37" s="16">
        <f>RANK(D37,$D$5:$D$40,0)</f>
        <v/>
      </c>
      <c r="G37" s="16" t="inlineStr">
        <is>
          <t>Calendar year 2025</t>
        </is>
      </c>
      <c r="H37" s="16" t="inlineStr">
        <is>
          <t>S10</t>
        </is>
      </c>
      <c r="I37" s="16" t="inlineStr">
        <is>
          <t>https://www.niti.gov.in/sites/default/files/2026-09/India-Electric-Mobility-Index-IEMI-2025.pdf</t>
        </is>
      </c>
    </row>
    <row r="38" ht="14.4" customHeight="1">
      <c r="A38" s="16" t="inlineStr">
        <is>
          <t>Ladakh</t>
        </is>
      </c>
      <c r="B38" s="16" t="inlineStr">
        <is>
          <t>UT</t>
        </is>
      </c>
      <c r="C38" s="16" t="n">
        <v>0</v>
      </c>
      <c r="D38" s="16" t="n">
        <v>0</v>
      </c>
      <c r="E38" s="16" t="n"/>
      <c r="F38" s="16">
        <f>RANK(D38,$D$5:$D$40,0)</f>
        <v/>
      </c>
      <c r="G38" s="16" t="inlineStr">
        <is>
          <t>Calendar year 2025</t>
        </is>
      </c>
      <c r="H38" s="16" t="inlineStr">
        <is>
          <t>S10</t>
        </is>
      </c>
      <c r="I38" s="16" t="inlineStr">
        <is>
          <t>https://www.niti.gov.in/sites/default/files/2026-09/India-Electric-Mobility-Index-IEMI-2025.pdf</t>
        </is>
      </c>
    </row>
    <row r="39" ht="14.4" customHeight="1">
      <c r="A39" s="16" t="inlineStr">
        <is>
          <t>Lakshadweep</t>
        </is>
      </c>
      <c r="B39" s="16" t="inlineStr">
        <is>
          <t>UT</t>
        </is>
      </c>
      <c r="C39" s="16" t="n">
        <v>2</v>
      </c>
      <c r="D39" s="16" t="n">
        <v>10</v>
      </c>
      <c r="E39" s="16" t="n"/>
      <c r="F39" s="16">
        <f>RANK(D39,$D$5:$D$40,0)</f>
        <v/>
      </c>
      <c r="G39" s="16" t="inlineStr">
        <is>
          <t>Calendar year 2025</t>
        </is>
      </c>
      <c r="H39" s="16" t="inlineStr">
        <is>
          <t>S10</t>
        </is>
      </c>
      <c r="I39" s="16" t="inlineStr">
        <is>
          <t>https://www.niti.gov.in/sites/default/files/2026-09/India-Electric-Mobility-Index-IEMI-2025.pdf</t>
        </is>
      </c>
    </row>
    <row r="40" ht="14.4" customHeight="1">
      <c r="A40" s="16" t="inlineStr">
        <is>
          <t>Puducherry</t>
        </is>
      </c>
      <c r="B40" s="16" t="inlineStr">
        <is>
          <t>UT</t>
        </is>
      </c>
      <c r="C40" s="16" t="n">
        <v>6</v>
      </c>
      <c r="D40" s="16" t="n">
        <v>22</v>
      </c>
      <c r="E40" s="16" t="n"/>
      <c r="F40" s="16">
        <f>RANK(D40,$D$5:$D$40,0)</f>
        <v/>
      </c>
      <c r="G40" s="16" t="inlineStr">
        <is>
          <t>Calendar year 2025</t>
        </is>
      </c>
      <c r="H40" s="16" t="inlineStr">
        <is>
          <t>S10</t>
        </is>
      </c>
      <c r="I40" s="16" t="inlineStr">
        <is>
          <t>https://www.niti.gov.in/sites/default/files/2026-09/India-Electric-Mobility-Index-IEMI-2025.pdf</t>
        </is>
      </c>
    </row>
  </sheetData>
  <mergeCells count="2">
    <mergeCell ref="A1:I1"/>
    <mergeCell ref="A2:I2"/>
  </mergeCells>
  <hyperlinks>
    <hyperlink xmlns:r="http://schemas.openxmlformats.org/officeDocument/2006/relationships" ref="I5" r:id="rId1"/>
    <hyperlink xmlns:r="http://schemas.openxmlformats.org/officeDocument/2006/relationships" ref="I16" r:id="rId2"/>
  </hyperlinks>
  <pageMargins left="0.7" right="0.7" top="0.75" bottom="0.75" header="0.3" footer="0.3"/>
  <tableParts count="1">
    <tablePart xmlns:r="http://schemas.openxmlformats.org/officeDocument/2006/relationships" r:id="rId3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0"/>
  <sheetViews>
    <sheetView topLeftCell="C1" workbookViewId="0">
      <selection activeCell="A1" sqref="A1:I1"/>
    </sheetView>
  </sheetViews>
  <sheetFormatPr baseColWidth="8" defaultRowHeight="13.8"/>
  <cols>
    <col width="38" customWidth="1" min="1" max="1"/>
    <col width="11" customWidth="1" min="2" max="2"/>
    <col width="23" customWidth="1" min="3" max="3"/>
    <col width="17" customWidth="1" min="4" max="5"/>
    <col width="15" customWidth="1" min="6" max="6"/>
    <col width="14" customWidth="1" min="7" max="7"/>
    <col width="10" customWidth="1" min="8" max="8"/>
    <col width="74" customWidth="1" min="9" max="9"/>
  </cols>
  <sheetData>
    <row r="1" ht="20.85" customHeight="1">
      <c r="A1" s="10" t="inlineStr">
        <is>
          <t>Public EV Charging Stations — State / UT Dataset</t>
        </is>
      </c>
    </row>
    <row r="2" ht="24" customHeight="1">
      <c r="A2" s="12" t="inlineStr">
        <is>
          <t>Ministry of Heavy Industries release dated 16 Dec 2025. Counts are stations installed during the last five years; fast/slow split is as reported by MHI.</t>
        </is>
      </c>
    </row>
    <row r="3" ht="14.4" customHeight="1">
      <c r="A3" s="11" t="n"/>
      <c r="B3" s="11" t="n"/>
      <c r="C3" s="11" t="n"/>
      <c r="D3" s="11" t="n"/>
      <c r="E3" s="11" t="n"/>
      <c r="F3" s="11" t="n"/>
      <c r="G3" s="11" t="n"/>
      <c r="H3" s="11" t="n"/>
      <c r="I3" s="11" t="n"/>
    </row>
    <row r="4" ht="24" customHeight="1">
      <c r="A4" s="6" t="inlineStr">
        <is>
          <t>State / UT</t>
        </is>
      </c>
      <c r="B4" s="2" t="inlineStr">
        <is>
          <t>Type</t>
        </is>
      </c>
      <c r="C4" s="2" t="inlineStr">
        <is>
          <t>Total EV charging stations</t>
        </is>
      </c>
      <c r="D4" s="2" t="inlineStr">
        <is>
          <t>Fast chargers</t>
        </is>
      </c>
      <c r="E4" s="2" t="inlineStr">
        <is>
          <t>Slow chargers</t>
        </is>
      </c>
      <c r="F4" s="2" t="inlineStr">
        <is>
          <t>Fast share %</t>
        </is>
      </c>
      <c r="G4" s="2" t="inlineStr">
        <is>
          <t>Rank by total</t>
        </is>
      </c>
      <c r="H4" s="2" t="inlineStr">
        <is>
          <t>Source ID</t>
        </is>
      </c>
      <c r="I4" s="2" t="inlineStr">
        <is>
          <t>Source URL</t>
        </is>
      </c>
    </row>
    <row r="5" ht="14.4" customHeight="1">
      <c r="A5" s="16" t="inlineStr">
        <is>
          <t>Karnataka</t>
        </is>
      </c>
      <c r="B5" s="16" t="inlineStr">
        <is>
          <t>State</t>
        </is>
      </c>
      <c r="C5" s="8" t="n">
        <v>6096</v>
      </c>
      <c r="D5" s="8" t="n">
        <v>751</v>
      </c>
      <c r="E5" s="8" t="n">
        <v>5345</v>
      </c>
      <c r="F5" s="4">
        <f>IFERROR(D5/C5,0)</f>
        <v/>
      </c>
      <c r="G5" s="16">
        <f>RANK(C5,$C$5:$C$40,0)</f>
        <v/>
      </c>
      <c r="H5" s="16" t="inlineStr">
        <is>
          <t>S3</t>
        </is>
      </c>
      <c r="I5" s="16" t="inlineStr">
        <is>
          <t>https://www.pib.gov.in/PressReleasePage.aspx?PRID=2204635&amp;lang=1&amp;reg=1</t>
        </is>
      </c>
    </row>
    <row r="6" ht="14.4" customHeight="1">
      <c r="A6" s="16" t="inlineStr">
        <is>
          <t>Maharashtra</t>
        </is>
      </c>
      <c r="B6" s="16" t="inlineStr">
        <is>
          <t>State</t>
        </is>
      </c>
      <c r="C6" s="8" t="n">
        <v>4166</v>
      </c>
      <c r="D6" s="8" t="n">
        <v>1205</v>
      </c>
      <c r="E6" s="8" t="n">
        <v>2961</v>
      </c>
      <c r="F6" s="4">
        <f>IFERROR(D6/C6,0)</f>
        <v/>
      </c>
      <c r="G6" s="16">
        <f>RANK(C6,$C$5:$C$40,0)</f>
        <v/>
      </c>
      <c r="H6" s="16" t="inlineStr">
        <is>
          <t>S3</t>
        </is>
      </c>
      <c r="I6" s="16" t="inlineStr">
        <is>
          <t>https://www.pib.gov.in/PressReleasePage.aspx?PRID=2204635&amp;lang=1&amp;reg=1</t>
        </is>
      </c>
    </row>
    <row r="7" ht="14.4" customHeight="1">
      <c r="A7" s="16" t="inlineStr">
        <is>
          <t>Uttar Pradesh</t>
        </is>
      </c>
      <c r="B7" s="16" t="inlineStr">
        <is>
          <t>State</t>
        </is>
      </c>
      <c r="C7" s="8" t="n">
        <v>2316</v>
      </c>
      <c r="D7" s="8" t="n">
        <v>540</v>
      </c>
      <c r="E7" s="8" t="n">
        <v>1776</v>
      </c>
      <c r="F7" s="4">
        <f>IFERROR(D7/C7,0)</f>
        <v/>
      </c>
      <c r="G7" s="16">
        <f>RANK(C7,$C$5:$C$40,0)</f>
        <v/>
      </c>
      <c r="H7" s="16" t="inlineStr">
        <is>
          <t>S3</t>
        </is>
      </c>
      <c r="I7" s="16" t="inlineStr">
        <is>
          <t>https://www.pib.gov.in/PressReleasePage.aspx?PRID=2204635&amp;lang=1&amp;reg=1</t>
        </is>
      </c>
    </row>
    <row r="8" ht="14.4" customHeight="1">
      <c r="A8" s="16" t="inlineStr">
        <is>
          <t>Delhi</t>
        </is>
      </c>
      <c r="B8" s="16" t="inlineStr">
        <is>
          <t>UT</t>
        </is>
      </c>
      <c r="C8" s="8" t="n">
        <v>1957</v>
      </c>
      <c r="D8" s="8" t="n">
        <v>399</v>
      </c>
      <c r="E8" s="8" t="n">
        <v>1558</v>
      </c>
      <c r="F8" s="4">
        <f>IFERROR(D8/C8,0)</f>
        <v/>
      </c>
      <c r="G8" s="16">
        <f>RANK(C8,$C$5:$C$40,0)</f>
        <v/>
      </c>
      <c r="H8" s="16" t="inlineStr">
        <is>
          <t>S3</t>
        </is>
      </c>
      <c r="I8" s="16" t="inlineStr">
        <is>
          <t>https://www.pib.gov.in/PressReleasePage.aspx?PRID=2204635&amp;lang=1&amp;reg=1</t>
        </is>
      </c>
    </row>
    <row r="9" ht="14.4" customHeight="1">
      <c r="A9" s="16" t="inlineStr">
        <is>
          <t>Tamil Nadu</t>
        </is>
      </c>
      <c r="B9" s="16" t="inlineStr">
        <is>
          <t>State</t>
        </is>
      </c>
      <c r="C9" s="8" t="n">
        <v>1780</v>
      </c>
      <c r="D9" s="8" t="n">
        <v>926</v>
      </c>
      <c r="E9" s="8" t="n">
        <v>854</v>
      </c>
      <c r="F9" s="4">
        <f>IFERROR(D9/C9,0)</f>
        <v/>
      </c>
      <c r="G9" s="16">
        <f>RANK(C9,$C$5:$C$40,0)</f>
        <v/>
      </c>
      <c r="H9" s="16" t="inlineStr">
        <is>
          <t>S3</t>
        </is>
      </c>
      <c r="I9" s="16" t="inlineStr">
        <is>
          <t>https://www.pib.gov.in/PressReleasePage.aspx?PRID=2204635&amp;lang=1&amp;reg=1</t>
        </is>
      </c>
    </row>
    <row r="10" ht="14.4" customHeight="1">
      <c r="A10" s="16" t="inlineStr">
        <is>
          <t>Rajasthan</t>
        </is>
      </c>
      <c r="B10" s="16" t="inlineStr">
        <is>
          <t>State</t>
        </is>
      </c>
      <c r="C10" s="8" t="n">
        <v>1515</v>
      </c>
      <c r="D10" s="8" t="n">
        <v>523</v>
      </c>
      <c r="E10" s="8" t="n">
        <v>992</v>
      </c>
      <c r="F10" s="4">
        <f>IFERROR(D10/C10,0)</f>
        <v/>
      </c>
      <c r="G10" s="16">
        <f>RANK(C10,$C$5:$C$40,0)</f>
        <v/>
      </c>
      <c r="H10" s="16" t="inlineStr">
        <is>
          <t>S3</t>
        </is>
      </c>
      <c r="I10" s="16" t="inlineStr">
        <is>
          <t>https://www.pib.gov.in/PressReleasePage.aspx?PRID=2204635&amp;lang=1&amp;reg=1</t>
        </is>
      </c>
    </row>
    <row r="11" ht="14.4" customHeight="1">
      <c r="A11" s="16" t="inlineStr">
        <is>
          <t>Kerala</t>
        </is>
      </c>
      <c r="B11" s="16" t="inlineStr">
        <is>
          <t>State</t>
        </is>
      </c>
      <c r="C11" s="8" t="n">
        <v>1389</v>
      </c>
      <c r="D11" s="8" t="n">
        <v>553</v>
      </c>
      <c r="E11" s="8" t="n">
        <v>836</v>
      </c>
      <c r="F11" s="4">
        <f>IFERROR(D11/C11,0)</f>
        <v/>
      </c>
      <c r="G11" s="16">
        <f>RANK(C11,$C$5:$C$40,0)</f>
        <v/>
      </c>
      <c r="H11" s="16" t="inlineStr">
        <is>
          <t>S3</t>
        </is>
      </c>
      <c r="I11" s="16" t="inlineStr">
        <is>
          <t>https://www.pib.gov.in/PressReleasePage.aspx?PRID=2204635&amp;lang=1&amp;reg=1</t>
        </is>
      </c>
    </row>
    <row r="12" ht="14.4" customHeight="1">
      <c r="A12" s="16" t="inlineStr">
        <is>
          <t>Gujarat</t>
        </is>
      </c>
      <c r="B12" s="16" t="inlineStr">
        <is>
          <t>State</t>
        </is>
      </c>
      <c r="C12" s="8" t="n">
        <v>1205</v>
      </c>
      <c r="D12" s="8" t="n">
        <v>578</v>
      </c>
      <c r="E12" s="8" t="n">
        <v>627</v>
      </c>
      <c r="F12" s="4">
        <f>IFERROR(D12/C12,0)</f>
        <v/>
      </c>
      <c r="G12" s="16">
        <f>RANK(C12,$C$5:$C$40,0)</f>
        <v/>
      </c>
      <c r="H12" s="16" t="inlineStr">
        <is>
          <t>S3</t>
        </is>
      </c>
      <c r="I12" s="16" t="inlineStr">
        <is>
          <t>https://www.pib.gov.in/PressReleasePage.aspx?PRID=2204635&amp;lang=1&amp;reg=1</t>
        </is>
      </c>
    </row>
    <row r="13" ht="14.4" customHeight="1">
      <c r="A13" s="16" t="inlineStr">
        <is>
          <t>Madhya Pradesh</t>
        </is>
      </c>
      <c r="B13" s="16" t="inlineStr">
        <is>
          <t>State</t>
        </is>
      </c>
      <c r="C13" s="8" t="n">
        <v>1146</v>
      </c>
      <c r="D13" s="8" t="n">
        <v>353</v>
      </c>
      <c r="E13" s="8" t="n">
        <v>793</v>
      </c>
      <c r="F13" s="4">
        <f>IFERROR(D13/C13,0)</f>
        <v/>
      </c>
      <c r="G13" s="16">
        <f>RANK(C13,$C$5:$C$40,0)</f>
        <v/>
      </c>
      <c r="H13" s="16" t="inlineStr">
        <is>
          <t>S3</t>
        </is>
      </c>
      <c r="I13" s="16" t="inlineStr">
        <is>
          <t>https://www.pib.gov.in/PressReleasePage.aspx?PRID=2204635&amp;lang=1&amp;reg=1</t>
        </is>
      </c>
    </row>
    <row r="14" ht="14.4" customHeight="1">
      <c r="A14" s="16" t="inlineStr">
        <is>
          <t>Telangana</t>
        </is>
      </c>
      <c r="B14" s="16" t="inlineStr">
        <is>
          <t>State</t>
        </is>
      </c>
      <c r="C14" s="8" t="n">
        <v>1062</v>
      </c>
      <c r="D14" s="8" t="n">
        <v>548</v>
      </c>
      <c r="E14" s="8" t="n">
        <v>514</v>
      </c>
      <c r="F14" s="4">
        <f>IFERROR(D14/C14,0)</f>
        <v/>
      </c>
      <c r="G14" s="16">
        <f>RANK(C14,$C$5:$C$40,0)</f>
        <v/>
      </c>
      <c r="H14" s="16" t="inlineStr">
        <is>
          <t>S3</t>
        </is>
      </c>
      <c r="I14" s="16" t="inlineStr">
        <is>
          <t>https://www.pib.gov.in/PressReleasePage.aspx?PRID=2204635&amp;lang=1&amp;reg=1</t>
        </is>
      </c>
    </row>
    <row r="15" ht="14.4" customHeight="1">
      <c r="A15" s="16" t="inlineStr">
        <is>
          <t>Haryana</t>
        </is>
      </c>
      <c r="B15" s="16" t="inlineStr">
        <is>
          <t>State</t>
        </is>
      </c>
      <c r="C15" s="8" t="n">
        <v>919</v>
      </c>
      <c r="D15" s="8" t="n">
        <v>384</v>
      </c>
      <c r="E15" s="8" t="n">
        <v>535</v>
      </c>
      <c r="F15" s="4">
        <f>IFERROR(D15/C15,0)</f>
        <v/>
      </c>
      <c r="G15" s="16">
        <f>RANK(C15,$C$5:$C$40,0)</f>
        <v/>
      </c>
      <c r="H15" s="16" t="inlineStr">
        <is>
          <t>S3</t>
        </is>
      </c>
      <c r="I15" s="16" t="inlineStr">
        <is>
          <t>https://www.pib.gov.in/PressReleasePage.aspx?PRID=2204635&amp;lang=1&amp;reg=1</t>
        </is>
      </c>
    </row>
    <row r="16" ht="14.4" customHeight="1">
      <c r="A16" s="16" t="inlineStr">
        <is>
          <t>West Bengal</t>
        </is>
      </c>
      <c r="B16" s="16" t="inlineStr">
        <is>
          <t>State</t>
        </is>
      </c>
      <c r="C16" s="8" t="n">
        <v>891</v>
      </c>
      <c r="D16" s="8" t="n">
        <v>321</v>
      </c>
      <c r="E16" s="8" t="n">
        <v>570</v>
      </c>
      <c r="F16" s="4">
        <f>IFERROR(D16/C16,0)</f>
        <v/>
      </c>
      <c r="G16" s="16">
        <f>RANK(C16,$C$5:$C$40,0)</f>
        <v/>
      </c>
      <c r="H16" s="16" t="inlineStr">
        <is>
          <t>S3</t>
        </is>
      </c>
      <c r="I16" s="16" t="inlineStr">
        <is>
          <t>https://www.pib.gov.in/PressReleasePage.aspx?PRID=2204635&amp;lang=1&amp;reg=1</t>
        </is>
      </c>
    </row>
    <row r="17" ht="14.4" customHeight="1">
      <c r="A17" s="16" t="inlineStr">
        <is>
          <t>Andhra Pradesh</t>
        </is>
      </c>
      <c r="B17" s="16" t="inlineStr">
        <is>
          <t>State</t>
        </is>
      </c>
      <c r="C17" s="8" t="n">
        <v>791</v>
      </c>
      <c r="D17" s="8" t="n">
        <v>424</v>
      </c>
      <c r="E17" s="8" t="n">
        <v>367</v>
      </c>
      <c r="F17" s="4">
        <f>IFERROR(D17/C17,0)</f>
        <v/>
      </c>
      <c r="G17" s="16">
        <f>RANK(C17,$C$5:$C$40,0)</f>
        <v/>
      </c>
      <c r="H17" s="16" t="inlineStr">
        <is>
          <t>S3</t>
        </is>
      </c>
      <c r="I17" s="16" t="inlineStr">
        <is>
          <t>https://www.pib.gov.in/PressReleasePage.aspx?PRID=2204635&amp;lang=1&amp;reg=1</t>
        </is>
      </c>
    </row>
    <row r="18" ht="14.4" customHeight="1">
      <c r="A18" s="16" t="inlineStr">
        <is>
          <t>Punjab</t>
        </is>
      </c>
      <c r="B18" s="16" t="inlineStr">
        <is>
          <t>State</t>
        </is>
      </c>
      <c r="C18" s="8" t="n">
        <v>698</v>
      </c>
      <c r="D18" s="8" t="n">
        <v>225</v>
      </c>
      <c r="E18" s="8" t="n">
        <v>473</v>
      </c>
      <c r="F18" s="4">
        <f>IFERROR(D18/C18,0)</f>
        <v/>
      </c>
      <c r="G18" s="16">
        <f>RANK(C18,$C$5:$C$40,0)</f>
        <v/>
      </c>
      <c r="H18" s="16" t="inlineStr">
        <is>
          <t>S3</t>
        </is>
      </c>
      <c r="I18" s="16" t="inlineStr">
        <is>
          <t>https://www.pib.gov.in/PressReleasePage.aspx?PRID=2204635&amp;lang=1&amp;reg=1</t>
        </is>
      </c>
    </row>
    <row r="19" ht="14.4" customHeight="1">
      <c r="A19" s="16" t="inlineStr">
        <is>
          <t>Odisha</t>
        </is>
      </c>
      <c r="B19" s="16" t="inlineStr">
        <is>
          <t>State</t>
        </is>
      </c>
      <c r="C19" s="8" t="n">
        <v>606</v>
      </c>
      <c r="D19" s="8" t="n">
        <v>165</v>
      </c>
      <c r="E19" s="8" t="n">
        <v>441</v>
      </c>
      <c r="F19" s="4">
        <f>IFERROR(D19/C19,0)</f>
        <v/>
      </c>
      <c r="G19" s="16">
        <f>RANK(C19,$C$5:$C$40,0)</f>
        <v/>
      </c>
      <c r="H19" s="16" t="inlineStr">
        <is>
          <t>S3</t>
        </is>
      </c>
      <c r="I19" s="16" t="inlineStr">
        <is>
          <t>https://www.pib.gov.in/PressReleasePage.aspx?PRID=2204635&amp;lang=1&amp;reg=1</t>
        </is>
      </c>
    </row>
    <row r="20" ht="14.4" customHeight="1">
      <c r="A20" s="16" t="inlineStr">
        <is>
          <t>Bihar</t>
        </is>
      </c>
      <c r="B20" s="16" t="inlineStr">
        <is>
          <t>State</t>
        </is>
      </c>
      <c r="C20" s="8" t="n">
        <v>518</v>
      </c>
      <c r="D20" s="8" t="n">
        <v>172</v>
      </c>
      <c r="E20" s="8" t="n">
        <v>346</v>
      </c>
      <c r="F20" s="4">
        <f>IFERROR(D20/C20,0)</f>
        <v/>
      </c>
      <c r="G20" s="16">
        <f>RANK(C20,$C$5:$C$40,0)</f>
        <v/>
      </c>
      <c r="H20" s="16" t="inlineStr">
        <is>
          <t>S3</t>
        </is>
      </c>
      <c r="I20" s="16" t="inlineStr">
        <is>
          <t>https://www.pib.gov.in/PressReleasePage.aspx?PRID=2204635&amp;lang=1&amp;reg=1</t>
        </is>
      </c>
    </row>
    <row r="21" ht="14.4" customHeight="1">
      <c r="A21" s="16" t="inlineStr">
        <is>
          <t>Jharkhand</t>
        </is>
      </c>
      <c r="B21" s="16" t="inlineStr">
        <is>
          <t>State</t>
        </is>
      </c>
      <c r="C21" s="8" t="n">
        <v>353</v>
      </c>
      <c r="D21" s="8" t="n">
        <v>129</v>
      </c>
      <c r="E21" s="8" t="n">
        <v>224</v>
      </c>
      <c r="F21" s="4">
        <f>IFERROR(D21/C21,0)</f>
        <v/>
      </c>
      <c r="G21" s="16">
        <f>RANK(C21,$C$5:$C$40,0)</f>
        <v/>
      </c>
      <c r="H21" s="16" t="inlineStr">
        <is>
          <t>S3</t>
        </is>
      </c>
      <c r="I21" s="16" t="inlineStr">
        <is>
          <t>https://www.pib.gov.in/PressReleasePage.aspx?PRID=2204635&amp;lang=1&amp;reg=1</t>
        </is>
      </c>
    </row>
    <row r="22" ht="14.4" customHeight="1">
      <c r="A22" s="16" t="inlineStr">
        <is>
          <t>Chhattisgarh</t>
        </is>
      </c>
      <c r="B22" s="16" t="inlineStr">
        <is>
          <t>State</t>
        </is>
      </c>
      <c r="C22" s="8" t="n">
        <v>347</v>
      </c>
      <c r="D22" s="8" t="n">
        <v>124</v>
      </c>
      <c r="E22" s="8" t="n">
        <v>223</v>
      </c>
      <c r="F22" s="4">
        <f>IFERROR(D22/C22,0)</f>
        <v/>
      </c>
      <c r="G22" s="16">
        <f>RANK(C22,$C$5:$C$40,0)</f>
        <v/>
      </c>
      <c r="H22" s="16" t="inlineStr">
        <is>
          <t>S3</t>
        </is>
      </c>
      <c r="I22" s="16" t="inlineStr">
        <is>
          <t>https://www.pib.gov.in/PressReleasePage.aspx?PRID=2204635&amp;lang=1&amp;reg=1</t>
        </is>
      </c>
    </row>
    <row r="23" ht="14.4" customHeight="1">
      <c r="A23" s="16" t="inlineStr">
        <is>
          <t>Assam</t>
        </is>
      </c>
      <c r="B23" s="16" t="inlineStr">
        <is>
          <t>State</t>
        </is>
      </c>
      <c r="C23" s="8" t="n">
        <v>345</v>
      </c>
      <c r="D23" s="8" t="n">
        <v>96</v>
      </c>
      <c r="E23" s="8" t="n">
        <v>249</v>
      </c>
      <c r="F23" s="4">
        <f>IFERROR(D23/C23,0)</f>
        <v/>
      </c>
      <c r="G23" s="16">
        <f>RANK(C23,$C$5:$C$40,0)</f>
        <v/>
      </c>
      <c r="H23" s="16" t="inlineStr">
        <is>
          <t>S3</t>
        </is>
      </c>
      <c r="I23" s="16" t="inlineStr">
        <is>
          <t>https://www.pib.gov.in/PressReleasePage.aspx?PRID=2204635&amp;lang=1&amp;reg=1</t>
        </is>
      </c>
    </row>
    <row r="24" ht="14.4" customHeight="1">
      <c r="A24" s="16" t="inlineStr">
        <is>
          <t>Uttarakhand</t>
        </is>
      </c>
      <c r="B24" s="16" t="inlineStr">
        <is>
          <t>State</t>
        </is>
      </c>
      <c r="C24" s="8" t="n">
        <v>221</v>
      </c>
      <c r="D24" s="8" t="n">
        <v>84</v>
      </c>
      <c r="E24" s="8" t="n">
        <v>137</v>
      </c>
      <c r="F24" s="4">
        <f>IFERROR(D24/C24,0)</f>
        <v/>
      </c>
      <c r="G24" s="16">
        <f>RANK(C24,$C$5:$C$40,0)</f>
        <v/>
      </c>
      <c r="H24" s="16" t="inlineStr">
        <is>
          <t>S3</t>
        </is>
      </c>
      <c r="I24" s="16" t="inlineStr">
        <is>
          <t>https://www.pib.gov.in/PressReleasePage.aspx?PRID=2204635&amp;lang=1&amp;reg=1</t>
        </is>
      </c>
    </row>
    <row r="25" ht="14.4" customHeight="1">
      <c r="A25" s="16" t="inlineStr">
        <is>
          <t>Jammu &amp; Kashmir</t>
        </is>
      </c>
      <c r="B25" s="16" t="inlineStr">
        <is>
          <t>UT</t>
        </is>
      </c>
      <c r="C25" s="8" t="n">
        <v>180</v>
      </c>
      <c r="D25" s="8" t="n">
        <v>61</v>
      </c>
      <c r="E25" s="8" t="n">
        <v>119</v>
      </c>
      <c r="F25" s="4">
        <f>IFERROR(D25/C25,0)</f>
        <v/>
      </c>
      <c r="G25" s="16">
        <f>RANK(C25,$C$5:$C$40,0)</f>
        <v/>
      </c>
      <c r="H25" s="16" t="inlineStr">
        <is>
          <t>S3</t>
        </is>
      </c>
      <c r="I25" s="16" t="inlineStr">
        <is>
          <t>https://www.pib.gov.in/PressReleasePage.aspx?PRID=2204635&amp;lang=1&amp;reg=1</t>
        </is>
      </c>
    </row>
    <row r="26" ht="14.4" customHeight="1">
      <c r="A26" s="16" t="inlineStr">
        <is>
          <t>Goa</t>
        </is>
      </c>
      <c r="B26" s="16" t="inlineStr">
        <is>
          <t>State</t>
        </is>
      </c>
      <c r="C26" s="8" t="n">
        <v>156</v>
      </c>
      <c r="D26" s="8" t="n">
        <v>94</v>
      </c>
      <c r="E26" s="8" t="n">
        <v>62</v>
      </c>
      <c r="F26" s="4">
        <f>IFERROR(D26/C26,0)</f>
        <v/>
      </c>
      <c r="G26" s="16">
        <f>RANK(C26,$C$5:$C$40,0)</f>
        <v/>
      </c>
      <c r="H26" s="16" t="inlineStr">
        <is>
          <t>S3</t>
        </is>
      </c>
      <c r="I26" s="16" t="inlineStr">
        <is>
          <t>https://www.pib.gov.in/PressReleasePage.aspx?PRID=2204635&amp;lang=1&amp;reg=1</t>
        </is>
      </c>
    </row>
    <row r="27" ht="14.4" customHeight="1">
      <c r="A27" s="16" t="inlineStr">
        <is>
          <t>Himachal Pradesh</t>
        </is>
      </c>
      <c r="B27" s="16" t="inlineStr">
        <is>
          <t>State</t>
        </is>
      </c>
      <c r="C27" s="8" t="n">
        <v>133</v>
      </c>
      <c r="D27" s="8" t="n">
        <v>52</v>
      </c>
      <c r="E27" s="8" t="n">
        <v>81</v>
      </c>
      <c r="F27" s="4">
        <f>IFERROR(D27/C27,0)</f>
        <v/>
      </c>
      <c r="G27" s="16">
        <f>RANK(C27,$C$5:$C$40,0)</f>
        <v/>
      </c>
      <c r="H27" s="16" t="inlineStr">
        <is>
          <t>S3</t>
        </is>
      </c>
      <c r="I27" s="16" t="inlineStr">
        <is>
          <t>https://www.pib.gov.in/PressReleasePage.aspx?PRID=2204635&amp;lang=1&amp;reg=1</t>
        </is>
      </c>
    </row>
    <row r="28" ht="14.4" customHeight="1">
      <c r="A28" s="16" t="inlineStr">
        <is>
          <t>Meghalaya</t>
        </is>
      </c>
      <c r="B28" s="16" t="inlineStr">
        <is>
          <t>State</t>
        </is>
      </c>
      <c r="C28" s="8" t="n">
        <v>62</v>
      </c>
      <c r="D28" s="8" t="n">
        <v>21</v>
      </c>
      <c r="E28" s="8" t="n">
        <v>41</v>
      </c>
      <c r="F28" s="4">
        <f>IFERROR(D28/C28,0)</f>
        <v/>
      </c>
      <c r="G28" s="16">
        <f>RANK(C28,$C$5:$C$40,0)</f>
        <v/>
      </c>
      <c r="H28" s="16" t="inlineStr">
        <is>
          <t>S3</t>
        </is>
      </c>
      <c r="I28" s="16" t="inlineStr">
        <is>
          <t>https://www.pib.gov.in/PressReleasePage.aspx?PRID=2204635&amp;lang=1&amp;reg=1</t>
        </is>
      </c>
    </row>
    <row r="29" ht="14.4" customHeight="1">
      <c r="A29" s="16" t="inlineStr">
        <is>
          <t>Manipur</t>
        </is>
      </c>
      <c r="B29" s="16" t="inlineStr">
        <is>
          <t>State</t>
        </is>
      </c>
      <c r="C29" s="8" t="n">
        <v>58</v>
      </c>
      <c r="D29" s="8" t="n">
        <v>9</v>
      </c>
      <c r="E29" s="8" t="n">
        <v>49</v>
      </c>
      <c r="F29" s="4">
        <f>IFERROR(D29/C29,0)</f>
        <v/>
      </c>
      <c r="G29" s="16">
        <f>RANK(C29,$C$5:$C$40,0)</f>
        <v/>
      </c>
      <c r="H29" s="16" t="inlineStr">
        <is>
          <t>S3</t>
        </is>
      </c>
      <c r="I29" s="16" t="inlineStr">
        <is>
          <t>https://www.pib.gov.in/PressReleasePage.aspx?PRID=2204635&amp;lang=1&amp;reg=1</t>
        </is>
      </c>
    </row>
    <row r="30" ht="14.4" customHeight="1">
      <c r="A30" s="16" t="inlineStr">
        <is>
          <t>Tripura</t>
        </is>
      </c>
      <c r="B30" s="16" t="inlineStr">
        <is>
          <t>State</t>
        </is>
      </c>
      <c r="C30" s="8" t="n">
        <v>55</v>
      </c>
      <c r="D30" s="8" t="n">
        <v>4</v>
      </c>
      <c r="E30" s="8" t="n">
        <v>51</v>
      </c>
      <c r="F30" s="4">
        <f>IFERROR(D30/C30,0)</f>
        <v/>
      </c>
      <c r="G30" s="16">
        <f>RANK(C30,$C$5:$C$40,0)</f>
        <v/>
      </c>
      <c r="H30" s="16" t="inlineStr">
        <is>
          <t>S3</t>
        </is>
      </c>
      <c r="I30" s="16" t="inlineStr">
        <is>
          <t>https://www.pib.gov.in/PressReleasePage.aspx?PRID=2204635&amp;lang=1&amp;reg=1</t>
        </is>
      </c>
    </row>
    <row r="31" ht="14.4" customHeight="1">
      <c r="A31" s="16" t="inlineStr">
        <is>
          <t>Puducherry</t>
        </is>
      </c>
      <c r="B31" s="16" t="inlineStr">
        <is>
          <t>UT</t>
        </is>
      </c>
      <c r="C31" s="8" t="n">
        <v>46</v>
      </c>
      <c r="D31" s="8" t="n">
        <v>28</v>
      </c>
      <c r="E31" s="8" t="n">
        <v>18</v>
      </c>
      <c r="F31" s="4">
        <f>IFERROR(D31/C31,0)</f>
        <v/>
      </c>
      <c r="G31" s="16">
        <f>RANK(C31,$C$5:$C$40,0)</f>
        <v/>
      </c>
      <c r="H31" s="16" t="inlineStr">
        <is>
          <t>S3</t>
        </is>
      </c>
      <c r="I31" s="16" t="inlineStr">
        <is>
          <t>https://www.pib.gov.in/PressReleasePage.aspx?PRID=2204635&amp;lang=1&amp;reg=1</t>
        </is>
      </c>
    </row>
    <row r="32" ht="14.4" customHeight="1">
      <c r="A32" s="16" t="inlineStr">
        <is>
          <t>Arunachal Pradesh</t>
        </is>
      </c>
      <c r="B32" s="16" t="inlineStr">
        <is>
          <t>State</t>
        </is>
      </c>
      <c r="C32" s="8" t="n">
        <v>45</v>
      </c>
      <c r="D32" s="8" t="n">
        <v>4</v>
      </c>
      <c r="E32" s="8" t="n">
        <v>41</v>
      </c>
      <c r="F32" s="4">
        <f>IFERROR(D32/C32,0)</f>
        <v/>
      </c>
      <c r="G32" s="16">
        <f>RANK(C32,$C$5:$C$40,0)</f>
        <v/>
      </c>
      <c r="H32" s="16" t="inlineStr">
        <is>
          <t>S3</t>
        </is>
      </c>
      <c r="I32" s="16" t="inlineStr">
        <is>
          <t>https://www.pib.gov.in/PressReleasePage.aspx?PRID=2204635&amp;lang=1&amp;reg=1</t>
        </is>
      </c>
    </row>
    <row r="33" ht="14.4" customHeight="1">
      <c r="A33" s="16" t="inlineStr">
        <is>
          <t>Nagaland</t>
        </is>
      </c>
      <c r="B33" s="16" t="inlineStr">
        <is>
          <t>State</t>
        </is>
      </c>
      <c r="C33" s="8" t="n">
        <v>37</v>
      </c>
      <c r="D33" s="8" t="n">
        <v>6</v>
      </c>
      <c r="E33" s="8" t="n">
        <v>31</v>
      </c>
      <c r="F33" s="4">
        <f>IFERROR(D33/C33,0)</f>
        <v/>
      </c>
      <c r="G33" s="16">
        <f>RANK(C33,$C$5:$C$40,0)</f>
        <v/>
      </c>
      <c r="H33" s="16" t="inlineStr">
        <is>
          <t>S3</t>
        </is>
      </c>
      <c r="I33" s="16" t="inlineStr">
        <is>
          <t>https://www.pib.gov.in/PressReleasePage.aspx?PRID=2204635&amp;lang=1&amp;reg=1</t>
        </is>
      </c>
    </row>
    <row r="34" ht="14.4" customHeight="1">
      <c r="A34" s="16" t="inlineStr">
        <is>
          <t>Dadra and Nagar Haveli and Daman and Diu</t>
        </is>
      </c>
      <c r="B34" s="16" t="inlineStr">
        <is>
          <t>UT</t>
        </is>
      </c>
      <c r="C34" s="8" t="n">
        <v>14</v>
      </c>
      <c r="D34" s="8" t="n">
        <v>11</v>
      </c>
      <c r="E34" s="8" t="n">
        <v>3</v>
      </c>
      <c r="F34" s="4">
        <f>IFERROR(D34/C34,0)</f>
        <v/>
      </c>
      <c r="G34" s="16">
        <f>RANK(C34,$C$5:$C$40,0)</f>
        <v/>
      </c>
      <c r="H34" s="16" t="inlineStr">
        <is>
          <t>S3</t>
        </is>
      </c>
      <c r="I34" s="16" t="inlineStr">
        <is>
          <t>https://www.pib.gov.in/PressReleasePage.aspx?PRID=2204635&amp;lang=1&amp;reg=1</t>
        </is>
      </c>
    </row>
    <row r="35" ht="14.4" customHeight="1">
      <c r="A35" s="16" t="inlineStr">
        <is>
          <t>Chandigarh</t>
        </is>
      </c>
      <c r="B35" s="16" t="inlineStr">
        <is>
          <t>UT</t>
        </is>
      </c>
      <c r="C35" s="8" t="n">
        <v>13</v>
      </c>
      <c r="D35" s="8" t="n">
        <v>11</v>
      </c>
      <c r="E35" s="8" t="n">
        <v>2</v>
      </c>
      <c r="F35" s="4">
        <f>IFERROR(D35/C35,0)</f>
        <v/>
      </c>
      <c r="G35" s="16">
        <f>RANK(C35,$C$5:$C$40,0)</f>
        <v/>
      </c>
      <c r="H35" s="16" t="inlineStr">
        <is>
          <t>S3</t>
        </is>
      </c>
      <c r="I35" s="16" t="inlineStr">
        <is>
          <t>https://www.pib.gov.in/PressReleasePage.aspx?PRID=2204635&amp;lang=1&amp;reg=1</t>
        </is>
      </c>
    </row>
    <row r="36" ht="14.4" customHeight="1">
      <c r="A36" s="16" t="inlineStr">
        <is>
          <t>Mizoram</t>
        </is>
      </c>
      <c r="B36" s="16" t="inlineStr">
        <is>
          <t>State</t>
        </is>
      </c>
      <c r="C36" s="8" t="n">
        <v>13</v>
      </c>
      <c r="D36" s="8" t="n">
        <v>0</v>
      </c>
      <c r="E36" s="8" t="n">
        <v>13</v>
      </c>
      <c r="F36" s="4">
        <f>IFERROR(D36/C36,0)</f>
        <v/>
      </c>
      <c r="G36" s="16">
        <f>RANK(C36,$C$5:$C$40,0)</f>
        <v/>
      </c>
      <c r="H36" s="16" t="inlineStr">
        <is>
          <t>S3</t>
        </is>
      </c>
      <c r="I36" s="16" t="inlineStr">
        <is>
          <t>https://www.pib.gov.in/PressReleasePage.aspx?PRID=2204635&amp;lang=1&amp;reg=1</t>
        </is>
      </c>
    </row>
    <row r="37" ht="14.4" customHeight="1">
      <c r="A37" s="16" t="inlineStr">
        <is>
          <t>Sikkim</t>
        </is>
      </c>
      <c r="B37" s="16" t="inlineStr">
        <is>
          <t>State</t>
        </is>
      </c>
      <c r="C37" s="8" t="n">
        <v>12</v>
      </c>
      <c r="D37" s="8" t="n">
        <v>3</v>
      </c>
      <c r="E37" s="8" t="n">
        <v>9</v>
      </c>
      <c r="F37" s="4">
        <f>IFERROR(D37/C37,0)</f>
        <v/>
      </c>
      <c r="G37" s="16">
        <f>RANK(C37,$C$5:$C$40,0)</f>
        <v/>
      </c>
      <c r="H37" s="16" t="inlineStr">
        <is>
          <t>S3</t>
        </is>
      </c>
      <c r="I37" s="16" t="inlineStr">
        <is>
          <t>https://www.pib.gov.in/PressReleasePage.aspx?PRID=2204635&amp;lang=1&amp;reg=1</t>
        </is>
      </c>
    </row>
    <row r="38" ht="14.4" customHeight="1">
      <c r="A38" s="16" t="inlineStr">
        <is>
          <t>Andaman &amp; Nicobar Islands</t>
        </is>
      </c>
      <c r="B38" s="16" t="inlineStr">
        <is>
          <t>UT</t>
        </is>
      </c>
      <c r="C38" s="8" t="n">
        <v>4</v>
      </c>
      <c r="D38" s="8" t="n">
        <v>1</v>
      </c>
      <c r="E38" s="8" t="n">
        <v>3</v>
      </c>
      <c r="F38" s="4">
        <f>IFERROR(D38/C38,0)</f>
        <v/>
      </c>
      <c r="G38" s="16">
        <f>RANK(C38,$C$5:$C$40,0)</f>
        <v/>
      </c>
      <c r="H38" s="16" t="inlineStr">
        <is>
          <t>S3</t>
        </is>
      </c>
      <c r="I38" s="16" t="inlineStr">
        <is>
          <t>https://www.pib.gov.in/PressReleasePage.aspx?PRID=2204635&amp;lang=1&amp;reg=1</t>
        </is>
      </c>
    </row>
    <row r="39" ht="14.4" customHeight="1">
      <c r="A39" s="16" t="inlineStr">
        <is>
          <t>Ladakh</t>
        </is>
      </c>
      <c r="B39" s="16" t="inlineStr">
        <is>
          <t>UT</t>
        </is>
      </c>
      <c r="C39" s="8" t="n">
        <v>1</v>
      </c>
      <c r="D39" s="8" t="n">
        <v>0</v>
      </c>
      <c r="E39" s="8" t="n">
        <v>1</v>
      </c>
      <c r="F39" s="4">
        <f>IFERROR(D39/C39,0)</f>
        <v/>
      </c>
      <c r="G39" s="16">
        <f>RANK(C39,$C$5:$C$40,0)</f>
        <v/>
      </c>
      <c r="H39" s="16" t="inlineStr">
        <is>
          <t>S3</t>
        </is>
      </c>
      <c r="I39" s="16" t="inlineStr">
        <is>
          <t>https://www.pib.gov.in/PressReleasePage.aspx?PRID=2204635&amp;lang=1&amp;reg=1</t>
        </is>
      </c>
    </row>
    <row r="40" ht="14.4" customHeight="1">
      <c r="A40" s="16" t="inlineStr">
        <is>
          <t>Lakshadweep</t>
        </is>
      </c>
      <c r="B40" s="16" t="inlineStr">
        <is>
          <t>UT</t>
        </is>
      </c>
      <c r="C40" s="8" t="n">
        <v>1</v>
      </c>
      <c r="D40" s="8" t="n">
        <v>0</v>
      </c>
      <c r="E40" s="8" t="n">
        <v>1</v>
      </c>
      <c r="F40" s="4">
        <f>IFERROR(D40/C40,0)</f>
        <v/>
      </c>
      <c r="G40" s="16">
        <f>RANK(C40,$C$5:$C$40,0)</f>
        <v/>
      </c>
      <c r="H40" s="16" t="inlineStr">
        <is>
          <t>S3</t>
        </is>
      </c>
      <c r="I40" s="16" t="inlineStr">
        <is>
          <t>https://www.pib.gov.in/PressReleasePage.aspx?PRID=2204635&amp;lang=1&amp;reg=1</t>
        </is>
      </c>
    </row>
  </sheetData>
  <mergeCells count="2">
    <mergeCell ref="A1:I1"/>
    <mergeCell ref="A2:I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42"/>
  <sheetViews>
    <sheetView topLeftCell="C1" workbookViewId="0">
      <selection activeCell="A1" sqref="A1:M1"/>
    </sheetView>
  </sheetViews>
  <sheetFormatPr baseColWidth="8" defaultRowHeight="13.8"/>
  <cols>
    <col width="34" customWidth="1" min="1" max="1"/>
    <col width="18" customWidth="1" min="2" max="2"/>
    <col width="12" customWidth="1" min="3" max="7"/>
    <col width="20" customWidth="1" min="8" max="8"/>
    <col width="16" customWidth="1" min="9" max="9"/>
    <col width="27" customWidth="1" min="10" max="10"/>
    <col width="18" customWidth="1" min="11" max="11"/>
    <col width="10" customWidth="1" min="12" max="12"/>
    <col width="74" customWidth="1" min="13" max="13"/>
  </cols>
  <sheetData>
    <row r="1" ht="20.85" customHeight="1">
      <c r="A1" s="10" t="inlineStr">
        <is>
          <t>OMC EV Public Charging Stations — Through 1 Mar 2026</t>
        </is>
      </c>
    </row>
    <row r="2" ht="24" customHeight="1">
      <c r="A2" s="12" t="inlineStr">
        <is>
          <t>Ministry of Heavy Industries OMC annexure. This is a separate OMC-specific dataset and must not be added to the 29,151 national station table.</t>
        </is>
      </c>
    </row>
    <row r="3" ht="14.4" customHeight="1">
      <c r="A3" s="11" t="n"/>
      <c r="B3" s="11" t="n"/>
      <c r="C3" s="11" t="n"/>
      <c r="D3" s="11" t="n"/>
      <c r="E3" s="11" t="n"/>
      <c r="F3" s="11" t="n"/>
      <c r="G3" s="11" t="n"/>
      <c r="H3" s="11" t="n"/>
      <c r="I3" s="11" t="n"/>
      <c r="J3" s="11" t="n"/>
      <c r="K3" s="11" t="n"/>
      <c r="L3" s="11" t="n"/>
      <c r="M3" s="11" t="n"/>
    </row>
    <row r="4" ht="24" customHeight="1">
      <c r="A4" s="6" t="inlineStr">
        <is>
          <t>State / UT</t>
        </is>
      </c>
      <c r="B4" s="2" t="inlineStr">
        <is>
          <t>Type</t>
        </is>
      </c>
      <c r="C4" s="2" t="inlineStr">
        <is>
          <t>FY20-21</t>
        </is>
      </c>
      <c r="D4" s="2" t="inlineStr">
        <is>
          <t>FY21-22</t>
        </is>
      </c>
      <c r="E4" s="2" t="inlineStr">
        <is>
          <t>FY22-23</t>
        </is>
      </c>
      <c r="F4" s="2" t="inlineStr">
        <is>
          <t>FY23-24</t>
        </is>
      </c>
      <c r="G4" s="2" t="inlineStr">
        <is>
          <t>FY24-25</t>
        </is>
      </c>
      <c r="H4" s="2" t="inlineStr">
        <is>
          <t>FY25-26 to 01-Mar-26</t>
        </is>
      </c>
      <c r="I4" s="2" t="inlineStr">
        <is>
          <t>Decommissioned</t>
        </is>
      </c>
      <c r="J4" s="2" t="inlineStr">
        <is>
          <t>Total installed (last five years)</t>
        </is>
      </c>
      <c r="K4" s="2" t="inlineStr">
        <is>
          <t>Total operational</t>
        </is>
      </c>
      <c r="L4" s="2" t="inlineStr">
        <is>
          <t>Source ID</t>
        </is>
      </c>
      <c r="M4" s="2" t="inlineStr">
        <is>
          <t>Source URL</t>
        </is>
      </c>
    </row>
    <row r="5" ht="14.4" customHeight="1">
      <c r="A5" s="16" t="inlineStr">
        <is>
          <t>Andaman &amp; Nicobar</t>
        </is>
      </c>
      <c r="B5" s="16" t="inlineStr">
        <is>
          <t>UT</t>
        </is>
      </c>
      <c r="C5" s="8" t="n">
        <v>0</v>
      </c>
      <c r="D5" s="8" t="n">
        <v>2</v>
      </c>
      <c r="E5" s="8" t="n">
        <v>0</v>
      </c>
      <c r="F5" s="8" t="n">
        <v>1</v>
      </c>
      <c r="G5" s="8" t="n">
        <v>2</v>
      </c>
      <c r="H5" s="8" t="n">
        <v>3</v>
      </c>
      <c r="I5" s="8" t="n">
        <v>0</v>
      </c>
      <c r="J5" s="8" t="n">
        <v>8</v>
      </c>
      <c r="K5" s="8" t="n">
        <v>3</v>
      </c>
      <c r="L5" s="16" t="inlineStr">
        <is>
          <t>S4</t>
        </is>
      </c>
      <c r="M5" s="16" t="inlineStr">
        <is>
          <t>https://www.pib.gov.in/PressReleasePage.aspx?PRID=2246042&amp;lang=2&amp;reg=48</t>
        </is>
      </c>
    </row>
    <row r="6" ht="14.4" customHeight="1">
      <c r="A6" s="16" t="inlineStr">
        <is>
          <t>Andhra Pradesh</t>
        </is>
      </c>
      <c r="B6" s="16" t="inlineStr">
        <is>
          <t>State</t>
        </is>
      </c>
      <c r="C6" s="8" t="n">
        <v>1</v>
      </c>
      <c r="D6" s="8" t="n">
        <v>133</v>
      </c>
      <c r="E6" s="8" t="n">
        <v>143</v>
      </c>
      <c r="F6" s="8" t="n">
        <v>360</v>
      </c>
      <c r="G6" s="8" t="n">
        <v>624</v>
      </c>
      <c r="H6" s="8" t="n">
        <v>123</v>
      </c>
      <c r="I6" s="8" t="n">
        <v>0</v>
      </c>
      <c r="J6" s="8" t="n">
        <v>1384</v>
      </c>
      <c r="K6" s="8" t="n">
        <v>1082</v>
      </c>
      <c r="L6" s="16" t="inlineStr">
        <is>
          <t>S4</t>
        </is>
      </c>
      <c r="M6" s="16" t="inlineStr">
        <is>
          <t>https://www.pib.gov.in/PressReleasePage.aspx?PRID=2246042&amp;lang=2&amp;reg=48</t>
        </is>
      </c>
    </row>
    <row r="7" ht="14.4" customHeight="1">
      <c r="A7" s="16" t="inlineStr">
        <is>
          <t>Arunachal Pradesh</t>
        </is>
      </c>
      <c r="B7" s="16" t="inlineStr">
        <is>
          <t>State</t>
        </is>
      </c>
      <c r="C7" s="8" t="n">
        <v>2</v>
      </c>
      <c r="D7" s="8" t="n">
        <v>6</v>
      </c>
      <c r="E7" s="8" t="n">
        <v>23</v>
      </c>
      <c r="F7" s="8" t="n">
        <v>19</v>
      </c>
      <c r="G7" s="8" t="n">
        <v>6</v>
      </c>
      <c r="H7" s="8" t="n">
        <v>0</v>
      </c>
      <c r="I7" s="8" t="n">
        <v>1</v>
      </c>
      <c r="J7" s="8" t="n">
        <v>55</v>
      </c>
      <c r="K7" s="8" t="n">
        <v>46</v>
      </c>
      <c r="L7" s="16" t="inlineStr">
        <is>
          <t>S4</t>
        </is>
      </c>
      <c r="M7" s="16" t="inlineStr">
        <is>
          <t>https://www.pib.gov.in/PressReleasePage.aspx?PRID=2246042&amp;lang=2&amp;reg=48</t>
        </is>
      </c>
    </row>
    <row r="8" ht="14.4" customHeight="1">
      <c r="A8" s="16" t="inlineStr">
        <is>
          <t>Assam</t>
        </is>
      </c>
      <c r="B8" s="16" t="inlineStr">
        <is>
          <t>State</t>
        </is>
      </c>
      <c r="C8" s="8" t="n">
        <v>7</v>
      </c>
      <c r="D8" s="8" t="n">
        <v>39</v>
      </c>
      <c r="E8" s="8" t="n">
        <v>119</v>
      </c>
      <c r="F8" s="8" t="n">
        <v>186</v>
      </c>
      <c r="G8" s="8" t="n">
        <v>173</v>
      </c>
      <c r="H8" s="8" t="n">
        <v>2</v>
      </c>
      <c r="I8" s="8" t="n">
        <v>0</v>
      </c>
      <c r="J8" s="8" t="n">
        <v>526</v>
      </c>
      <c r="K8" s="8" t="n">
        <v>461</v>
      </c>
      <c r="L8" s="16" t="inlineStr">
        <is>
          <t>S4</t>
        </is>
      </c>
      <c r="M8" s="16" t="inlineStr">
        <is>
          <t>https://www.pib.gov.in/PressReleasePage.aspx?PRID=2246042&amp;lang=2&amp;reg=48</t>
        </is>
      </c>
    </row>
    <row r="9" ht="14.4" customHeight="1">
      <c r="A9" s="16" t="inlineStr">
        <is>
          <t>Bihar</t>
        </is>
      </c>
      <c r="B9" s="16" t="inlineStr">
        <is>
          <t>State</t>
        </is>
      </c>
      <c r="C9" s="8" t="n">
        <v>4</v>
      </c>
      <c r="D9" s="8" t="n">
        <v>66</v>
      </c>
      <c r="E9" s="8" t="n">
        <v>139</v>
      </c>
      <c r="F9" s="8" t="n">
        <v>179</v>
      </c>
      <c r="G9" s="8" t="n">
        <v>358</v>
      </c>
      <c r="H9" s="8" t="n">
        <v>16</v>
      </c>
      <c r="I9" s="8" t="n">
        <v>0</v>
      </c>
      <c r="J9" s="8" t="n">
        <v>762</v>
      </c>
      <c r="K9" s="8" t="n">
        <v>676</v>
      </c>
      <c r="L9" s="16" t="inlineStr">
        <is>
          <t>S4</t>
        </is>
      </c>
      <c r="M9" s="16" t="inlineStr">
        <is>
          <t>https://www.pib.gov.in/PressReleasePage.aspx?PRID=2246042&amp;lang=2&amp;reg=48</t>
        </is>
      </c>
    </row>
    <row r="10" ht="14.4" customHeight="1">
      <c r="A10" s="16" t="inlineStr">
        <is>
          <t>Chandigarh</t>
        </is>
      </c>
      <c r="B10" s="16" t="inlineStr">
        <is>
          <t>UT</t>
        </is>
      </c>
      <c r="C10" s="8" t="n">
        <v>6</v>
      </c>
      <c r="D10" s="8" t="n">
        <v>4</v>
      </c>
      <c r="E10" s="8" t="n">
        <v>4</v>
      </c>
      <c r="F10" s="8" t="n">
        <v>1</v>
      </c>
      <c r="G10" s="8" t="n">
        <v>4</v>
      </c>
      <c r="H10" s="8" t="n">
        <v>5</v>
      </c>
      <c r="I10" s="8" t="n">
        <v>0</v>
      </c>
      <c r="J10" s="8" t="n">
        <v>24</v>
      </c>
      <c r="K10" s="8" t="n">
        <v>23</v>
      </c>
      <c r="L10" s="16" t="inlineStr">
        <is>
          <t>S4</t>
        </is>
      </c>
      <c r="M10" s="16" t="inlineStr">
        <is>
          <t>https://www.pib.gov.in/PressReleasePage.aspx?PRID=2246042&amp;lang=2&amp;reg=48</t>
        </is>
      </c>
    </row>
    <row r="11" ht="14.4" customHeight="1">
      <c r="A11" s="16" t="inlineStr">
        <is>
          <t>Chhattisgarh</t>
        </is>
      </c>
      <c r="B11" s="16" t="inlineStr">
        <is>
          <t>State</t>
        </is>
      </c>
      <c r="C11" s="8" t="n">
        <v>0</v>
      </c>
      <c r="D11" s="8" t="n">
        <v>68</v>
      </c>
      <c r="E11" s="8" t="n">
        <v>82</v>
      </c>
      <c r="F11" s="8" t="n">
        <v>187</v>
      </c>
      <c r="G11" s="8" t="n">
        <v>224</v>
      </c>
      <c r="H11" s="8" t="n">
        <v>46</v>
      </c>
      <c r="I11" s="8" t="n">
        <v>0</v>
      </c>
      <c r="J11" s="8" t="n">
        <v>607</v>
      </c>
      <c r="K11" s="8" t="n">
        <v>524</v>
      </c>
      <c r="L11" s="16" t="inlineStr">
        <is>
          <t>S4</t>
        </is>
      </c>
      <c r="M11" s="16" t="inlineStr">
        <is>
          <t>https://www.pib.gov.in/PressReleasePage.aspx?PRID=2246042&amp;lang=2&amp;reg=48</t>
        </is>
      </c>
    </row>
    <row r="12" ht="14.4" customHeight="1">
      <c r="A12" s="16" t="inlineStr">
        <is>
          <t>Delhi</t>
        </is>
      </c>
      <c r="B12" s="16" t="inlineStr">
        <is>
          <t>UT</t>
        </is>
      </c>
      <c r="C12" s="8" t="n">
        <v>35</v>
      </c>
      <c r="D12" s="8" t="n">
        <v>37</v>
      </c>
      <c r="E12" s="8" t="n">
        <v>58</v>
      </c>
      <c r="F12" s="8" t="n">
        <v>100</v>
      </c>
      <c r="G12" s="8" t="n">
        <v>344</v>
      </c>
      <c r="H12" s="8" t="n">
        <v>79</v>
      </c>
      <c r="I12" s="8" t="n">
        <v>0</v>
      </c>
      <c r="J12" s="8" t="n">
        <v>653</v>
      </c>
      <c r="K12" s="8" t="n">
        <v>542</v>
      </c>
      <c r="L12" s="16" t="inlineStr">
        <is>
          <t>S4</t>
        </is>
      </c>
      <c r="M12" s="16" t="inlineStr">
        <is>
          <t>https://www.pib.gov.in/PressReleasePage.aspx?PRID=2246042&amp;lang=2&amp;reg=48</t>
        </is>
      </c>
    </row>
    <row r="13" ht="14.4" customHeight="1">
      <c r="A13" s="16" t="inlineStr">
        <is>
          <t>Goa</t>
        </is>
      </c>
      <c r="B13" s="16" t="inlineStr">
        <is>
          <t>State</t>
        </is>
      </c>
      <c r="C13" s="8" t="n">
        <v>8</v>
      </c>
      <c r="D13" s="8" t="n">
        <v>19</v>
      </c>
      <c r="E13" s="8" t="n">
        <v>6</v>
      </c>
      <c r="F13" s="8" t="n">
        <v>22</v>
      </c>
      <c r="G13" s="8" t="n">
        <v>14</v>
      </c>
      <c r="H13" s="8" t="n">
        <v>18</v>
      </c>
      <c r="I13" s="8" t="n">
        <v>0</v>
      </c>
      <c r="J13" s="8" t="n">
        <v>87</v>
      </c>
      <c r="K13" s="8" t="n">
        <v>59</v>
      </c>
      <c r="L13" s="16" t="inlineStr">
        <is>
          <t>S4</t>
        </is>
      </c>
      <c r="M13" s="16" t="inlineStr">
        <is>
          <t>https://www.pib.gov.in/PressReleasePage.aspx?PRID=2246042&amp;lang=2&amp;reg=48</t>
        </is>
      </c>
    </row>
    <row r="14" ht="14.4" customHeight="1">
      <c r="A14" s="16" t="inlineStr">
        <is>
          <t>Gujarat</t>
        </is>
      </c>
      <c r="B14" s="16" t="inlineStr">
        <is>
          <t>State</t>
        </is>
      </c>
      <c r="C14" s="8" t="n">
        <v>11</v>
      </c>
      <c r="D14" s="8" t="n">
        <v>146</v>
      </c>
      <c r="E14" s="8" t="n">
        <v>334</v>
      </c>
      <c r="F14" s="8" t="n">
        <v>343</v>
      </c>
      <c r="G14" s="8" t="n">
        <v>574</v>
      </c>
      <c r="H14" s="8" t="n">
        <v>80</v>
      </c>
      <c r="I14" s="8" t="n">
        <v>0</v>
      </c>
      <c r="J14" s="8" t="n">
        <v>1488</v>
      </c>
      <c r="K14" s="8" t="n">
        <v>1118</v>
      </c>
      <c r="L14" s="16" t="inlineStr">
        <is>
          <t>S4</t>
        </is>
      </c>
      <c r="M14" s="16" t="inlineStr">
        <is>
          <t>https://www.pib.gov.in/PressReleasePage.aspx?PRID=2246042&amp;lang=2&amp;reg=48</t>
        </is>
      </c>
    </row>
    <row r="15" ht="14.4" customHeight="1">
      <c r="A15" s="16" t="inlineStr">
        <is>
          <t>Haryana</t>
        </is>
      </c>
      <c r="B15" s="16" t="inlineStr">
        <is>
          <t>State</t>
        </is>
      </c>
      <c r="C15" s="8" t="n">
        <v>26</v>
      </c>
      <c r="D15" s="8" t="n">
        <v>115</v>
      </c>
      <c r="E15" s="8" t="n">
        <v>205</v>
      </c>
      <c r="F15" s="8" t="n">
        <v>344</v>
      </c>
      <c r="G15" s="8" t="n">
        <v>674</v>
      </c>
      <c r="H15" s="8" t="n">
        <v>23</v>
      </c>
      <c r="I15" s="8" t="n">
        <v>0</v>
      </c>
      <c r="J15" s="8" t="n">
        <v>1387</v>
      </c>
      <c r="K15" s="8" t="n">
        <v>1167</v>
      </c>
      <c r="L15" s="16" t="inlineStr">
        <is>
          <t>S4</t>
        </is>
      </c>
      <c r="M15" s="16" t="inlineStr">
        <is>
          <t>https://www.pib.gov.in/PressReleasePage.aspx?PRID=2246042&amp;lang=2&amp;reg=48</t>
        </is>
      </c>
    </row>
    <row r="16" ht="14.4" customHeight="1">
      <c r="A16" s="16" t="inlineStr">
        <is>
          <t>Himachal Pradesh</t>
        </is>
      </c>
      <c r="B16" s="16" t="inlineStr">
        <is>
          <t>State</t>
        </is>
      </c>
      <c r="C16" s="8" t="n">
        <v>7</v>
      </c>
      <c r="D16" s="8" t="n">
        <v>10</v>
      </c>
      <c r="E16" s="8" t="n">
        <v>37</v>
      </c>
      <c r="F16" s="8" t="n">
        <v>54</v>
      </c>
      <c r="G16" s="8" t="n">
        <v>80</v>
      </c>
      <c r="H16" s="8" t="n">
        <v>2</v>
      </c>
      <c r="I16" s="8" t="n">
        <v>0</v>
      </c>
      <c r="J16" s="8" t="n">
        <v>190</v>
      </c>
      <c r="K16" s="8" t="n">
        <v>147</v>
      </c>
      <c r="L16" s="16" t="inlineStr">
        <is>
          <t>S4</t>
        </is>
      </c>
      <c r="M16" s="16" t="inlineStr">
        <is>
          <t>https://www.pib.gov.in/PressReleasePage.aspx?PRID=2246042&amp;lang=2&amp;reg=48</t>
        </is>
      </c>
    </row>
    <row r="17" ht="14.4" customHeight="1">
      <c r="A17" s="16" t="inlineStr">
        <is>
          <t>Jammu &amp; Kashmir</t>
        </is>
      </c>
      <c r="B17" s="16" t="inlineStr">
        <is>
          <t>UT</t>
        </is>
      </c>
      <c r="C17" s="8" t="n">
        <v>0</v>
      </c>
      <c r="D17" s="8" t="n">
        <v>22</v>
      </c>
      <c r="E17" s="8" t="n">
        <v>65</v>
      </c>
      <c r="F17" s="8" t="n">
        <v>53</v>
      </c>
      <c r="G17" s="8" t="n">
        <v>95</v>
      </c>
      <c r="H17" s="8" t="n">
        <v>0</v>
      </c>
      <c r="I17" s="8" t="n">
        <v>15</v>
      </c>
      <c r="J17" s="8" t="n">
        <v>220</v>
      </c>
      <c r="K17" s="8" t="n">
        <v>140</v>
      </c>
      <c r="L17" s="16" t="inlineStr">
        <is>
          <t>S4</t>
        </is>
      </c>
      <c r="M17" s="16" t="inlineStr">
        <is>
          <t>https://www.pib.gov.in/PressReleasePage.aspx?PRID=2246042&amp;lang=2&amp;reg=48</t>
        </is>
      </c>
    </row>
    <row r="18" ht="14.4" customHeight="1">
      <c r="A18" s="16" t="inlineStr">
        <is>
          <t>Jharkhand</t>
        </is>
      </c>
      <c r="B18" s="16" t="inlineStr">
        <is>
          <t>State</t>
        </is>
      </c>
      <c r="C18" s="8" t="n">
        <v>4</v>
      </c>
      <c r="D18" s="8" t="n">
        <v>44</v>
      </c>
      <c r="E18" s="8" t="n">
        <v>73</v>
      </c>
      <c r="F18" s="8" t="n">
        <v>91</v>
      </c>
      <c r="G18" s="8" t="n">
        <v>196</v>
      </c>
      <c r="H18" s="8" t="n">
        <v>19</v>
      </c>
      <c r="I18" s="8" t="n">
        <v>0</v>
      </c>
      <c r="J18" s="8" t="n">
        <v>427</v>
      </c>
      <c r="K18" s="8" t="n">
        <v>324</v>
      </c>
      <c r="L18" s="16" t="inlineStr">
        <is>
          <t>S4</t>
        </is>
      </c>
      <c r="M18" s="16" t="inlineStr">
        <is>
          <t>https://www.pib.gov.in/PressReleasePage.aspx?PRID=2246042&amp;lang=2&amp;reg=48</t>
        </is>
      </c>
    </row>
    <row r="19" ht="14.4" customHeight="1">
      <c r="A19" s="16" t="inlineStr">
        <is>
          <t>Karnataka</t>
        </is>
      </c>
      <c r="B19" s="16" t="inlineStr">
        <is>
          <t>State</t>
        </is>
      </c>
      <c r="C19" s="8" t="n">
        <v>36</v>
      </c>
      <c r="D19" s="8" t="n">
        <v>153</v>
      </c>
      <c r="E19" s="8" t="n">
        <v>542</v>
      </c>
      <c r="F19" s="8" t="n">
        <v>478</v>
      </c>
      <c r="G19" s="8" t="n">
        <v>1034</v>
      </c>
      <c r="H19" s="8" t="n">
        <v>157</v>
      </c>
      <c r="I19" s="8" t="n">
        <v>0</v>
      </c>
      <c r="J19" s="8" t="n">
        <v>2400</v>
      </c>
      <c r="K19" s="8" t="n">
        <v>2039</v>
      </c>
      <c r="L19" s="16" t="inlineStr">
        <is>
          <t>S4</t>
        </is>
      </c>
      <c r="M19" s="16" t="inlineStr">
        <is>
          <t>https://www.pib.gov.in/PressReleasePage.aspx?PRID=2246042&amp;lang=2&amp;reg=48</t>
        </is>
      </c>
    </row>
    <row r="20" ht="14.4" customHeight="1">
      <c r="A20" s="16" t="inlineStr">
        <is>
          <t>Kerala</t>
        </is>
      </c>
      <c r="B20" s="16" t="inlineStr">
        <is>
          <t>State</t>
        </is>
      </c>
      <c r="C20" s="8" t="n">
        <v>19</v>
      </c>
      <c r="D20" s="8" t="n">
        <v>67</v>
      </c>
      <c r="E20" s="8" t="n">
        <v>154</v>
      </c>
      <c r="F20" s="8" t="n">
        <v>265</v>
      </c>
      <c r="G20" s="8" t="n">
        <v>415</v>
      </c>
      <c r="H20" s="8" t="n">
        <v>56</v>
      </c>
      <c r="I20" s="8" t="n">
        <v>0</v>
      </c>
      <c r="J20" s="8" t="n">
        <v>976</v>
      </c>
      <c r="K20" s="8" t="n">
        <v>776</v>
      </c>
      <c r="L20" s="16" t="inlineStr">
        <is>
          <t>S4</t>
        </is>
      </c>
      <c r="M20" s="16" t="inlineStr">
        <is>
          <t>https://www.pib.gov.in/PressReleasePage.aspx?PRID=2246042&amp;lang=2&amp;reg=48</t>
        </is>
      </c>
    </row>
    <row r="21" ht="14.4" customHeight="1">
      <c r="A21" s="16" t="inlineStr">
        <is>
          <t>Ladakh</t>
        </is>
      </c>
      <c r="B21" s="16" t="inlineStr">
        <is>
          <t>UT</t>
        </is>
      </c>
      <c r="C21" s="8" t="n">
        <v>0</v>
      </c>
      <c r="D21" s="8" t="n">
        <v>2</v>
      </c>
      <c r="E21" s="8" t="n">
        <v>0</v>
      </c>
      <c r="F21" s="8" t="n">
        <v>0</v>
      </c>
      <c r="G21" s="8" t="n">
        <v>14</v>
      </c>
      <c r="H21" s="8" t="n">
        <v>8</v>
      </c>
      <c r="I21" s="8" t="n">
        <v>0</v>
      </c>
      <c r="J21" s="8" t="n">
        <v>24</v>
      </c>
      <c r="K21" s="8" t="n">
        <v>23</v>
      </c>
      <c r="L21" s="16" t="inlineStr">
        <is>
          <t>S4</t>
        </is>
      </c>
      <c r="M21" s="16" t="inlineStr">
        <is>
          <t>https://www.pib.gov.in/PressReleasePage.aspx?PRID=2246042&amp;lang=2&amp;reg=48</t>
        </is>
      </c>
    </row>
    <row r="22" ht="14.4" customHeight="1">
      <c r="A22" s="16" t="inlineStr">
        <is>
          <t>Leh</t>
        </is>
      </c>
      <c r="B22" s="16" t="inlineStr">
        <is>
          <t>Other/part of Ladakh</t>
        </is>
      </c>
      <c r="C22" s="8" t="n">
        <v>0</v>
      </c>
      <c r="D22" s="8" t="n">
        <v>0</v>
      </c>
      <c r="E22" s="8" t="n">
        <v>0</v>
      </c>
      <c r="F22" s="8" t="n">
        <v>0</v>
      </c>
      <c r="G22" s="8" t="n">
        <v>5</v>
      </c>
      <c r="H22" s="8" t="n">
        <v>0</v>
      </c>
      <c r="I22" s="8" t="n">
        <v>5</v>
      </c>
      <c r="J22" s="8" t="n">
        <v>0</v>
      </c>
      <c r="K22" s="8" t="n">
        <v>0</v>
      </c>
      <c r="L22" s="16" t="inlineStr">
        <is>
          <t>S4</t>
        </is>
      </c>
      <c r="M22" s="16" t="inlineStr">
        <is>
          <t>https://www.pib.gov.in/PressReleasePage.aspx?PRID=2246042&amp;lang=2&amp;reg=48</t>
        </is>
      </c>
    </row>
    <row r="23" ht="14.4" customHeight="1">
      <c r="A23" s="16" t="inlineStr">
        <is>
          <t>Lakshadweep</t>
        </is>
      </c>
      <c r="B23" s="16" t="inlineStr">
        <is>
          <t>UT</t>
        </is>
      </c>
      <c r="C23" s="8" t="n">
        <v>0</v>
      </c>
      <c r="D23" s="8" t="n">
        <v>1</v>
      </c>
      <c r="E23" s="8" t="n">
        <v>0</v>
      </c>
      <c r="F23" s="8" t="n">
        <v>0</v>
      </c>
      <c r="G23" s="8" t="n">
        <v>0</v>
      </c>
      <c r="H23" s="8" t="n">
        <v>0</v>
      </c>
      <c r="I23" s="8" t="n">
        <v>0</v>
      </c>
      <c r="J23" s="8" t="n">
        <v>1</v>
      </c>
      <c r="K23" s="8" t="n">
        <v>1</v>
      </c>
      <c r="L23" s="16" t="inlineStr">
        <is>
          <t>S4</t>
        </is>
      </c>
      <c r="M23" s="16" t="inlineStr">
        <is>
          <t>https://www.pib.gov.in/PressReleasePage.aspx?PRID=2246042&amp;lang=2&amp;reg=48</t>
        </is>
      </c>
    </row>
    <row r="24" ht="14.4" customHeight="1">
      <c r="A24" s="16" t="inlineStr">
        <is>
          <t>Madhya Pradesh</t>
        </is>
      </c>
      <c r="B24" s="16" t="inlineStr">
        <is>
          <t>State</t>
        </is>
      </c>
      <c r="C24" s="8" t="n">
        <v>10</v>
      </c>
      <c r="D24" s="8" t="n">
        <v>149</v>
      </c>
      <c r="E24" s="8" t="n">
        <v>181</v>
      </c>
      <c r="F24" s="8" t="n">
        <v>512</v>
      </c>
      <c r="G24" s="8" t="n">
        <v>421</v>
      </c>
      <c r="H24" s="8" t="n">
        <v>144</v>
      </c>
      <c r="I24" s="8" t="n">
        <v>0</v>
      </c>
      <c r="J24" s="8" t="n">
        <v>1417</v>
      </c>
      <c r="K24" s="8" t="n">
        <v>1291</v>
      </c>
      <c r="L24" s="16" t="inlineStr">
        <is>
          <t>S4</t>
        </is>
      </c>
      <c r="M24" s="16" t="inlineStr">
        <is>
          <t>https://www.pib.gov.in/PressReleasePage.aspx?PRID=2246042&amp;lang=2&amp;reg=48</t>
        </is>
      </c>
    </row>
    <row r="25" ht="14.4" customHeight="1">
      <c r="A25" s="16" t="inlineStr">
        <is>
          <t>Maharashtra</t>
        </is>
      </c>
      <c r="B25" s="16" t="inlineStr">
        <is>
          <t>State</t>
        </is>
      </c>
      <c r="C25" s="8" t="n">
        <v>9</v>
      </c>
      <c r="D25" s="8" t="n">
        <v>129</v>
      </c>
      <c r="E25" s="8" t="n">
        <v>465</v>
      </c>
      <c r="F25" s="8" t="n">
        <v>517</v>
      </c>
      <c r="G25" s="8" t="n">
        <v>957</v>
      </c>
      <c r="H25" s="8" t="n">
        <v>166</v>
      </c>
      <c r="I25" s="8" t="n">
        <v>0</v>
      </c>
      <c r="J25" s="8" t="n">
        <v>2243</v>
      </c>
      <c r="K25" s="8" t="n">
        <v>1786</v>
      </c>
      <c r="L25" s="16" t="inlineStr">
        <is>
          <t>S4</t>
        </is>
      </c>
      <c r="M25" s="16" t="inlineStr">
        <is>
          <t>https://www.pib.gov.in/PressReleasePage.aspx?PRID=2246042&amp;lang=2&amp;reg=48</t>
        </is>
      </c>
    </row>
    <row r="26" ht="14.4" customHeight="1">
      <c r="A26" s="16" t="inlineStr">
        <is>
          <t>Manipur</t>
        </is>
      </c>
      <c r="B26" s="16" t="inlineStr">
        <is>
          <t>State</t>
        </is>
      </c>
      <c r="C26" s="8" t="n">
        <v>1</v>
      </c>
      <c r="D26" s="8" t="n">
        <v>15</v>
      </c>
      <c r="E26" s="8" t="n">
        <v>17</v>
      </c>
      <c r="F26" s="8" t="n">
        <v>19</v>
      </c>
      <c r="G26" s="8" t="n">
        <v>19</v>
      </c>
      <c r="H26" s="8" t="n">
        <v>0</v>
      </c>
      <c r="I26" s="8" t="n">
        <v>0</v>
      </c>
      <c r="J26" s="8" t="n">
        <v>71</v>
      </c>
      <c r="K26" s="8" t="n">
        <v>64</v>
      </c>
      <c r="L26" s="16" t="inlineStr">
        <is>
          <t>S4</t>
        </is>
      </c>
      <c r="M26" s="16" t="inlineStr">
        <is>
          <t>https://www.pib.gov.in/PressReleasePage.aspx?PRID=2246042&amp;lang=2&amp;reg=48</t>
        </is>
      </c>
    </row>
    <row r="27" ht="14.4" customHeight="1">
      <c r="A27" s="16" t="inlineStr">
        <is>
          <t>Meghalaya</t>
        </is>
      </c>
      <c r="B27" s="16" t="inlineStr">
        <is>
          <t>State</t>
        </is>
      </c>
      <c r="C27" s="8" t="n">
        <v>1</v>
      </c>
      <c r="D27" s="8" t="n">
        <v>7</v>
      </c>
      <c r="E27" s="8" t="n">
        <v>19</v>
      </c>
      <c r="F27" s="8" t="n">
        <v>14</v>
      </c>
      <c r="G27" s="8" t="n">
        <v>38</v>
      </c>
      <c r="H27" s="8" t="n">
        <v>1</v>
      </c>
      <c r="I27" s="8" t="n">
        <v>0</v>
      </c>
      <c r="J27" s="8" t="n">
        <v>80</v>
      </c>
      <c r="K27" s="8" t="n">
        <v>44</v>
      </c>
      <c r="L27" s="16" t="inlineStr">
        <is>
          <t>S4</t>
        </is>
      </c>
      <c r="M27" s="16" t="inlineStr">
        <is>
          <t>https://www.pib.gov.in/PressReleasePage.aspx?PRID=2246042&amp;lang=2&amp;reg=48</t>
        </is>
      </c>
    </row>
    <row r="28" ht="14.4" customHeight="1">
      <c r="A28" s="16" t="inlineStr">
        <is>
          <t>Mizoram</t>
        </is>
      </c>
      <c r="B28" s="16" t="inlineStr">
        <is>
          <t>State</t>
        </is>
      </c>
      <c r="C28" s="8" t="n">
        <v>0</v>
      </c>
      <c r="D28" s="8" t="n">
        <v>0</v>
      </c>
      <c r="E28" s="8" t="n">
        <v>2</v>
      </c>
      <c r="F28" s="8" t="n">
        <v>11</v>
      </c>
      <c r="G28" s="8" t="n">
        <v>16</v>
      </c>
      <c r="H28" s="8" t="n">
        <v>1</v>
      </c>
      <c r="I28" s="8" t="n">
        <v>0</v>
      </c>
      <c r="J28" s="8" t="n">
        <v>30</v>
      </c>
      <c r="K28" s="8" t="n">
        <v>15</v>
      </c>
      <c r="L28" s="16" t="inlineStr">
        <is>
          <t>S4</t>
        </is>
      </c>
      <c r="M28" s="16" t="inlineStr">
        <is>
          <t>https://www.pib.gov.in/PressReleasePage.aspx?PRID=2246042&amp;lang=2&amp;reg=48</t>
        </is>
      </c>
    </row>
    <row r="29" ht="14.4" customHeight="1">
      <c r="A29" s="16" t="inlineStr">
        <is>
          <t>Nagaland</t>
        </is>
      </c>
      <c r="B29" s="16" t="inlineStr">
        <is>
          <t>State</t>
        </is>
      </c>
      <c r="C29" s="8" t="n">
        <v>2</v>
      </c>
      <c r="D29" s="8" t="n">
        <v>4</v>
      </c>
      <c r="E29" s="8" t="n">
        <v>8</v>
      </c>
      <c r="F29" s="8" t="n">
        <v>22</v>
      </c>
      <c r="G29" s="8" t="n">
        <v>17</v>
      </c>
      <c r="H29" s="8" t="n">
        <v>0</v>
      </c>
      <c r="I29" s="8" t="n">
        <v>0</v>
      </c>
      <c r="J29" s="8" t="n">
        <v>53</v>
      </c>
      <c r="K29" s="8" t="n">
        <v>44</v>
      </c>
      <c r="L29" s="16" t="inlineStr">
        <is>
          <t>S4</t>
        </is>
      </c>
      <c r="M29" s="16" t="inlineStr">
        <is>
          <t>https://www.pib.gov.in/PressReleasePage.aspx?PRID=2246042&amp;lang=2&amp;reg=48</t>
        </is>
      </c>
    </row>
    <row r="30" ht="14.4" customHeight="1">
      <c r="A30" s="16" t="inlineStr">
        <is>
          <t>Odisha</t>
        </is>
      </c>
      <c r="B30" s="16" t="inlineStr">
        <is>
          <t>State</t>
        </is>
      </c>
      <c r="C30" s="8" t="n">
        <v>0</v>
      </c>
      <c r="D30" s="8" t="n">
        <v>90</v>
      </c>
      <c r="E30" s="8" t="n">
        <v>121</v>
      </c>
      <c r="F30" s="8" t="n">
        <v>268</v>
      </c>
      <c r="G30" s="8" t="n">
        <v>257</v>
      </c>
      <c r="H30" s="8" t="n">
        <v>30</v>
      </c>
      <c r="I30" s="8" t="n">
        <v>0</v>
      </c>
      <c r="J30" s="8" t="n">
        <v>766</v>
      </c>
      <c r="K30" s="8" t="n">
        <v>618</v>
      </c>
      <c r="L30" s="16" t="inlineStr">
        <is>
          <t>S4</t>
        </is>
      </c>
      <c r="M30" s="16" t="inlineStr">
        <is>
          <t>https://www.pib.gov.in/PressReleasePage.aspx?PRID=2246042&amp;lang=2&amp;reg=48</t>
        </is>
      </c>
    </row>
    <row r="31" ht="14.4" customHeight="1">
      <c r="A31" s="16" t="inlineStr">
        <is>
          <t>Pondicherry</t>
        </is>
      </c>
      <c r="B31" s="16" t="inlineStr">
        <is>
          <t>UT</t>
        </is>
      </c>
      <c r="C31" s="8" t="n">
        <v>0</v>
      </c>
      <c r="D31" s="8" t="n">
        <v>4</v>
      </c>
      <c r="E31" s="8" t="n">
        <v>7</v>
      </c>
      <c r="F31" s="8" t="n">
        <v>16</v>
      </c>
      <c r="G31" s="8" t="n">
        <v>27</v>
      </c>
      <c r="H31" s="8" t="n">
        <v>4</v>
      </c>
      <c r="I31" s="8" t="n">
        <v>0</v>
      </c>
      <c r="J31" s="8" t="n">
        <v>58</v>
      </c>
      <c r="K31" s="8" t="n">
        <v>24</v>
      </c>
      <c r="L31" s="16" t="inlineStr">
        <is>
          <t>S4</t>
        </is>
      </c>
      <c r="M31" s="16" t="inlineStr">
        <is>
          <t>https://www.pib.gov.in/PressReleasePage.aspx?PRID=2246042&amp;lang=2&amp;reg=48</t>
        </is>
      </c>
    </row>
    <row r="32" ht="14.4" customHeight="1">
      <c r="A32" s="16" t="inlineStr">
        <is>
          <t>Punjab</t>
        </is>
      </c>
      <c r="B32" s="16" t="inlineStr">
        <is>
          <t>State</t>
        </is>
      </c>
      <c r="C32" s="8" t="n">
        <v>7</v>
      </c>
      <c r="D32" s="8" t="n">
        <v>95</v>
      </c>
      <c r="E32" s="8" t="n">
        <v>197</v>
      </c>
      <c r="F32" s="8" t="n">
        <v>267</v>
      </c>
      <c r="G32" s="8" t="n">
        <v>558</v>
      </c>
      <c r="H32" s="8" t="n">
        <v>41</v>
      </c>
      <c r="I32" s="8" t="n">
        <v>0</v>
      </c>
      <c r="J32" s="8" t="n">
        <v>1165</v>
      </c>
      <c r="K32" s="8" t="n">
        <v>908</v>
      </c>
      <c r="L32" s="16" t="inlineStr">
        <is>
          <t>S4</t>
        </is>
      </c>
      <c r="M32" s="16" t="inlineStr">
        <is>
          <t>https://www.pib.gov.in/PressReleasePage.aspx?PRID=2246042&amp;lang=2&amp;reg=48</t>
        </is>
      </c>
    </row>
    <row r="33" ht="14.4" customHeight="1">
      <c r="A33" s="16" t="inlineStr">
        <is>
          <t>Rajasthan</t>
        </is>
      </c>
      <c r="B33" s="16" t="inlineStr">
        <is>
          <t>State</t>
        </is>
      </c>
      <c r="C33" s="8" t="n">
        <v>47</v>
      </c>
      <c r="D33" s="8" t="n">
        <v>201</v>
      </c>
      <c r="E33" s="8" t="n">
        <v>314</v>
      </c>
      <c r="F33" s="8" t="n">
        <v>622</v>
      </c>
      <c r="G33" s="8" t="n">
        <v>681</v>
      </c>
      <c r="H33" s="8" t="n">
        <v>120</v>
      </c>
      <c r="I33" s="8" t="n">
        <v>0</v>
      </c>
      <c r="J33" s="8" t="n">
        <v>1985</v>
      </c>
      <c r="K33" s="8" t="n">
        <v>1740</v>
      </c>
      <c r="L33" s="16" t="inlineStr">
        <is>
          <t>S4</t>
        </is>
      </c>
      <c r="M33" s="16" t="inlineStr">
        <is>
          <t>https://www.pib.gov.in/PressReleasePage.aspx?PRID=2246042&amp;lang=2&amp;reg=48</t>
        </is>
      </c>
    </row>
    <row r="34" ht="14.4" customHeight="1">
      <c r="A34" s="16" t="inlineStr">
        <is>
          <t>Sikkim</t>
        </is>
      </c>
      <c r="B34" s="16" t="inlineStr">
        <is>
          <t>State</t>
        </is>
      </c>
      <c r="C34" s="8" t="n">
        <v>0</v>
      </c>
      <c r="D34" s="8" t="n">
        <v>0</v>
      </c>
      <c r="E34" s="8" t="n">
        <v>2</v>
      </c>
      <c r="F34" s="8" t="n">
        <v>10</v>
      </c>
      <c r="G34" s="8" t="n">
        <v>1</v>
      </c>
      <c r="H34" s="8" t="n">
        <v>0</v>
      </c>
      <c r="I34" s="8" t="n">
        <v>0</v>
      </c>
      <c r="J34" s="8" t="n">
        <v>13</v>
      </c>
      <c r="K34" s="8" t="n">
        <v>12</v>
      </c>
      <c r="L34" s="16" t="inlineStr">
        <is>
          <t>S4</t>
        </is>
      </c>
      <c r="M34" s="16" t="inlineStr">
        <is>
          <t>https://www.pib.gov.in/PressReleasePage.aspx?PRID=2246042&amp;lang=2&amp;reg=48</t>
        </is>
      </c>
    </row>
    <row r="35" ht="14.4" customHeight="1">
      <c r="A35" s="16" t="inlineStr">
        <is>
          <t>Tamil Nadu</t>
        </is>
      </c>
      <c r="B35" s="16" t="inlineStr">
        <is>
          <t>State</t>
        </is>
      </c>
      <c r="C35" s="8" t="n">
        <v>21</v>
      </c>
      <c r="D35" s="8" t="n">
        <v>187</v>
      </c>
      <c r="E35" s="8" t="n">
        <v>257</v>
      </c>
      <c r="F35" s="8" t="n">
        <v>702</v>
      </c>
      <c r="G35" s="8" t="n">
        <v>1064</v>
      </c>
      <c r="H35" s="8" t="n">
        <v>55</v>
      </c>
      <c r="I35" s="8" t="n">
        <v>0</v>
      </c>
      <c r="J35" s="8" t="n">
        <v>2286</v>
      </c>
      <c r="K35" s="8" t="n">
        <v>1677</v>
      </c>
      <c r="L35" s="16" t="inlineStr">
        <is>
          <t>S4</t>
        </is>
      </c>
      <c r="M35" s="16" t="inlineStr">
        <is>
          <t>https://www.pib.gov.in/PressReleasePage.aspx?PRID=2246042&amp;lang=2&amp;reg=48</t>
        </is>
      </c>
    </row>
    <row r="36" ht="14.4" customHeight="1">
      <c r="A36" s="16" t="inlineStr">
        <is>
          <t>Telangana</t>
        </is>
      </c>
      <c r="B36" s="16" t="inlineStr">
        <is>
          <t>State</t>
        </is>
      </c>
      <c r="C36" s="8" t="n">
        <v>24</v>
      </c>
      <c r="D36" s="8" t="n">
        <v>98</v>
      </c>
      <c r="E36" s="8" t="n">
        <v>155</v>
      </c>
      <c r="F36" s="8" t="n">
        <v>380</v>
      </c>
      <c r="G36" s="8" t="n">
        <v>730</v>
      </c>
      <c r="H36" s="8" t="n">
        <v>137</v>
      </c>
      <c r="I36" s="8" t="n">
        <v>0</v>
      </c>
      <c r="J36" s="8" t="n">
        <v>1524</v>
      </c>
      <c r="K36" s="8" t="n">
        <v>1173</v>
      </c>
      <c r="L36" s="16" t="inlineStr">
        <is>
          <t>S4</t>
        </is>
      </c>
      <c r="M36" s="16" t="inlineStr">
        <is>
          <t>https://www.pib.gov.in/PressReleasePage.aspx?PRID=2246042&amp;lang=2&amp;reg=48</t>
        </is>
      </c>
    </row>
    <row r="37" ht="14.4" customHeight="1">
      <c r="A37" s="16" t="inlineStr">
        <is>
          <t>Tripura</t>
        </is>
      </c>
      <c r="B37" s="16" t="inlineStr">
        <is>
          <t>State</t>
        </is>
      </c>
      <c r="C37" s="8" t="n">
        <v>2</v>
      </c>
      <c r="D37" s="8" t="n">
        <v>13</v>
      </c>
      <c r="E37" s="8" t="n">
        <v>16</v>
      </c>
      <c r="F37" s="8" t="n">
        <v>24</v>
      </c>
      <c r="G37" s="8" t="n">
        <v>8</v>
      </c>
      <c r="H37" s="8" t="n">
        <v>0</v>
      </c>
      <c r="I37" s="8" t="n">
        <v>0</v>
      </c>
      <c r="J37" s="8" t="n">
        <v>63</v>
      </c>
      <c r="K37" s="8" t="n">
        <v>55</v>
      </c>
      <c r="L37" s="16" t="inlineStr">
        <is>
          <t>S4</t>
        </is>
      </c>
      <c r="M37" s="16" t="inlineStr">
        <is>
          <t>https://www.pib.gov.in/PressReleasePage.aspx?PRID=2246042&amp;lang=2&amp;reg=48</t>
        </is>
      </c>
    </row>
    <row r="38" ht="14.4" customHeight="1">
      <c r="A38" s="16" t="inlineStr">
        <is>
          <t>UT of D&amp;NH and D&amp;D</t>
        </is>
      </c>
      <c r="B38" s="16" t="inlineStr">
        <is>
          <t>UT</t>
        </is>
      </c>
      <c r="C38" s="8" t="n">
        <v>0</v>
      </c>
      <c r="D38" s="8" t="n">
        <v>1</v>
      </c>
      <c r="E38" s="8" t="n">
        <v>5</v>
      </c>
      <c r="F38" s="8" t="n">
        <v>4</v>
      </c>
      <c r="G38" s="8" t="n">
        <v>5</v>
      </c>
      <c r="H38" s="8" t="n">
        <v>3</v>
      </c>
      <c r="I38" s="8" t="n">
        <v>0</v>
      </c>
      <c r="J38" s="8" t="n">
        <v>18</v>
      </c>
      <c r="K38" s="8" t="n">
        <v>8</v>
      </c>
      <c r="L38" s="16" t="inlineStr">
        <is>
          <t>S4</t>
        </is>
      </c>
      <c r="M38" s="16" t="inlineStr">
        <is>
          <t>https://www.pib.gov.in/PressReleasePage.aspx?PRID=2246042&amp;lang=2&amp;reg=48</t>
        </is>
      </c>
    </row>
    <row r="39" ht="14.4" customHeight="1">
      <c r="A39" s="16" t="inlineStr">
        <is>
          <t>Uttar Pradesh</t>
        </is>
      </c>
      <c r="B39" s="16" t="inlineStr">
        <is>
          <t>State</t>
        </is>
      </c>
      <c r="C39" s="8" t="n">
        <v>19</v>
      </c>
      <c r="D39" s="8" t="n">
        <v>252</v>
      </c>
      <c r="E39" s="8" t="n">
        <v>649</v>
      </c>
      <c r="F39" s="8" t="n">
        <v>1159</v>
      </c>
      <c r="G39" s="8" t="n">
        <v>1034</v>
      </c>
      <c r="H39" s="8" t="n">
        <v>171</v>
      </c>
      <c r="I39" s="8" t="n">
        <v>0</v>
      </c>
      <c r="J39" s="8" t="n">
        <v>3284</v>
      </c>
      <c r="K39" s="8" t="n">
        <v>2893</v>
      </c>
      <c r="L39" s="16" t="inlineStr">
        <is>
          <t>S4</t>
        </is>
      </c>
      <c r="M39" s="16" t="inlineStr">
        <is>
          <t>https://www.pib.gov.in/PressReleasePage.aspx?PRID=2246042&amp;lang=2&amp;reg=48</t>
        </is>
      </c>
    </row>
    <row r="40" ht="14.4" customHeight="1">
      <c r="A40" s="16" t="inlineStr">
        <is>
          <t>Uttarakhand</t>
        </is>
      </c>
      <c r="B40" s="16" t="inlineStr">
        <is>
          <t>State</t>
        </is>
      </c>
      <c r="C40" s="8" t="n">
        <v>5</v>
      </c>
      <c r="D40" s="8" t="n">
        <v>24</v>
      </c>
      <c r="E40" s="8" t="n">
        <v>43</v>
      </c>
      <c r="F40" s="8" t="n">
        <v>93</v>
      </c>
      <c r="G40" s="8" t="n">
        <v>81</v>
      </c>
      <c r="H40" s="8" t="n">
        <v>8</v>
      </c>
      <c r="I40" s="8" t="n">
        <v>0</v>
      </c>
      <c r="J40" s="8" t="n">
        <v>254</v>
      </c>
      <c r="K40" s="8" t="n">
        <v>211</v>
      </c>
      <c r="L40" s="16" t="inlineStr">
        <is>
          <t>S4</t>
        </is>
      </c>
      <c r="M40" s="16" t="inlineStr">
        <is>
          <t>https://www.pib.gov.in/PressReleasePage.aspx?PRID=2246042&amp;lang=2&amp;reg=48</t>
        </is>
      </c>
    </row>
    <row r="41" ht="14.4" customHeight="1">
      <c r="A41" s="16" t="inlineStr">
        <is>
          <t>West Bengal</t>
        </is>
      </c>
      <c r="B41" s="16" t="inlineStr">
        <is>
          <t>State</t>
        </is>
      </c>
      <c r="C41" s="8" t="n">
        <v>0</v>
      </c>
      <c r="D41" s="8" t="n">
        <v>141</v>
      </c>
      <c r="E41" s="8" t="n">
        <v>216</v>
      </c>
      <c r="F41" s="8" t="n">
        <v>326</v>
      </c>
      <c r="G41" s="8" t="n">
        <v>496</v>
      </c>
      <c r="H41" s="8" t="n">
        <v>29</v>
      </c>
      <c r="I41" s="8" t="n">
        <v>0</v>
      </c>
      <c r="J41" s="8" t="n">
        <v>1208</v>
      </c>
      <c r="K41" s="8" t="n">
        <v>1039</v>
      </c>
      <c r="L41" s="16" t="inlineStr">
        <is>
          <t>S4</t>
        </is>
      </c>
      <c r="M41" s="16" t="inlineStr">
        <is>
          <t>https://www.pib.gov.in/PressReleasePage.aspx?PRID=2246042&amp;lang=2&amp;reg=48</t>
        </is>
      </c>
    </row>
    <row r="42" ht="14.4" customHeight="1">
      <c r="A42" s="16" t="inlineStr">
        <is>
          <t>India Total</t>
        </is>
      </c>
      <c r="B42" s="16" t="inlineStr">
        <is>
          <t>All</t>
        </is>
      </c>
      <c r="C42" s="8" t="n">
        <v>314</v>
      </c>
      <c r="D42" s="8" t="n">
        <v>2344</v>
      </c>
      <c r="E42" s="8" t="n">
        <v>4658</v>
      </c>
      <c r="F42" s="8" t="n">
        <v>7649</v>
      </c>
      <c r="G42" s="8" t="n">
        <v>11246</v>
      </c>
      <c r="H42" s="8" t="n">
        <v>1547</v>
      </c>
      <c r="I42" s="8" t="n">
        <v>21</v>
      </c>
      <c r="J42" s="8" t="n">
        <v>27737</v>
      </c>
      <c r="K42" s="8" t="n">
        <v>22753</v>
      </c>
      <c r="L42" s="16" t="inlineStr">
        <is>
          <t>S4</t>
        </is>
      </c>
      <c r="M42" s="16" t="inlineStr">
        <is>
          <t>https://www.pib.gov.in/PressReleasePage.aspx?PRID=2246042&amp;lang=2&amp;reg=48</t>
        </is>
      </c>
    </row>
  </sheetData>
  <mergeCells count="2">
    <mergeCell ref="A2:M2"/>
    <mergeCell ref="A1:M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selection activeCell="G17" sqref="G17"/>
    </sheetView>
  </sheetViews>
  <sheetFormatPr baseColWidth="8" defaultRowHeight="13.8"/>
  <cols>
    <col width="18" customWidth="1" min="1" max="1"/>
    <col width="26" customWidth="1" min="2" max="2"/>
    <col width="16" customWidth="1" min="3" max="3"/>
    <col width="18" customWidth="1" min="4" max="4"/>
    <col width="20" customWidth="1" min="5" max="8"/>
    <col width="16" customWidth="1" min="9" max="10"/>
    <col width="10" customWidth="1" min="11" max="11"/>
    <col width="74" customWidth="1" min="12" max="12"/>
  </cols>
  <sheetData>
    <row r="1" ht="20.85" customHeight="1">
      <c r="A1" s="10" t="inlineStr">
        <is>
          <t>PM E-DRIVE Current Dashboard — As of 30 Sep 2026</t>
        </is>
      </c>
    </row>
    <row r="2" ht="24" customHeight="1">
      <c r="A2" s="12" t="inlineStr">
        <is>
          <t>Current Ministry of Heavy Industries dashboard. 1,236,926 is total registered across categories; e-2W registered is 1,075,474.</t>
        </is>
      </c>
    </row>
    <row r="3" ht="14.4" customHeight="1">
      <c r="A3" s="11" t="n"/>
      <c r="B3" s="11" t="n"/>
      <c r="C3" s="11" t="n"/>
      <c r="D3" s="11" t="n"/>
      <c r="E3" s="11" t="n"/>
      <c r="F3" s="11" t="n"/>
      <c r="G3" s="11" t="n"/>
      <c r="H3" s="11" t="n"/>
      <c r="I3" s="11" t="n"/>
      <c r="J3" s="11" t="n"/>
      <c r="K3" s="11" t="n"/>
      <c r="L3" s="11" t="n"/>
    </row>
    <row r="4" ht="24" customHeight="1">
      <c r="A4" s="6" t="inlineStr">
        <is>
          <t>Segment</t>
        </is>
      </c>
      <c r="B4" s="2" t="inlineStr">
        <is>
          <t>Vehicle category</t>
        </is>
      </c>
      <c r="C4" s="2" t="inlineStr">
        <is>
          <t>Target sales</t>
        </is>
      </c>
      <c r="D4" s="2" t="inlineStr">
        <is>
          <t>Registered (A)</t>
        </is>
      </c>
      <c r="E4" s="2" t="inlineStr">
        <is>
          <t>Temporary registered (B)</t>
        </is>
      </c>
      <c r="F4" s="2" t="inlineStr">
        <is>
          <t>Total registered (A+B)</t>
        </is>
      </c>
      <c r="G4" s="2" t="inlineStr">
        <is>
          <t>Buyer ID generated</t>
        </is>
      </c>
      <c r="H4" s="2" t="inlineStr">
        <is>
          <t>Face ID successful</t>
        </is>
      </c>
      <c r="I4" s="2" t="inlineStr">
        <is>
          <t>Uploaded</t>
        </is>
      </c>
      <c r="J4" s="2" t="inlineStr">
        <is>
          <t>E-voucher</t>
        </is>
      </c>
      <c r="K4" s="2" t="inlineStr">
        <is>
          <t>Source ID</t>
        </is>
      </c>
      <c r="L4" s="2" t="inlineStr">
        <is>
          <t>Source URL</t>
        </is>
      </c>
    </row>
    <row r="5" ht="14.4" customHeight="1">
      <c r="A5" s="16" t="inlineStr">
        <is>
          <t>e-2W</t>
        </is>
      </c>
      <c r="B5" s="16" t="inlineStr">
        <is>
          <t>L1+L2</t>
        </is>
      </c>
      <c r="C5" s="8" t="n">
        <v>1425492</v>
      </c>
      <c r="D5" s="8" t="n">
        <v>1075474</v>
      </c>
      <c r="E5" s="8" t="n">
        <v>23247</v>
      </c>
      <c r="F5" s="8" t="n">
        <v>1098721</v>
      </c>
      <c r="G5" s="8" t="n">
        <v>1233950</v>
      </c>
      <c r="H5" s="8" t="n">
        <v>1217829</v>
      </c>
      <c r="I5" s="8" t="n">
        <v>1217829</v>
      </c>
      <c r="J5" s="8" t="n">
        <v>1202650</v>
      </c>
      <c r="K5" s="16" t="inlineStr">
        <is>
          <t>S6</t>
        </is>
      </c>
      <c r="L5" s="16" t="inlineStr">
        <is>
          <t>https://pmedrive.heavyindustries.gov.in/dashboard-home?fin_year_selected=2025-26</t>
        </is>
      </c>
    </row>
    <row r="6" ht="14.4" customHeight="1">
      <c r="A6" s="16" t="inlineStr">
        <is>
          <t>e-3W</t>
        </is>
      </c>
      <c r="B6" s="16" t="inlineStr">
        <is>
          <t>e-rickshaw &amp; e-cart</t>
        </is>
      </c>
      <c r="C6" s="8" t="n">
        <v>36462</v>
      </c>
      <c r="D6" s="8" t="n">
        <v>3210</v>
      </c>
      <c r="E6" s="8" t="n">
        <v>201</v>
      </c>
      <c r="F6" s="8" t="n">
        <v>3411</v>
      </c>
      <c r="G6" s="8" t="n">
        <v>4320</v>
      </c>
      <c r="H6" s="8" t="n">
        <v>4168</v>
      </c>
      <c r="I6" s="8" t="n">
        <v>4168</v>
      </c>
      <c r="J6" s="8" t="n">
        <v>4076</v>
      </c>
      <c r="K6" s="16" t="inlineStr">
        <is>
          <t>S6</t>
        </is>
      </c>
      <c r="L6" s="16" t="inlineStr">
        <is>
          <t>https://pmedrive.heavyindustries.gov.in/dashboard-home?fin_year_selected=2025-26</t>
        </is>
      </c>
    </row>
    <row r="7" ht="14.4" customHeight="1">
      <c r="A7" s="16" t="inlineStr">
        <is>
          <t>e-3W</t>
        </is>
      </c>
      <c r="B7" s="16" t="inlineStr">
        <is>
          <t>L5</t>
        </is>
      </c>
      <c r="C7" s="8" t="n">
        <v>159862</v>
      </c>
      <c r="D7" s="8" t="n">
        <v>158240</v>
      </c>
      <c r="E7" s="8" t="n">
        <v>736</v>
      </c>
      <c r="F7" s="8" t="n">
        <v>158976</v>
      </c>
      <c r="G7" s="8" t="n">
        <v>163220</v>
      </c>
      <c r="H7" s="8" t="n">
        <v>161439</v>
      </c>
      <c r="I7" s="8" t="n">
        <v>161439</v>
      </c>
      <c r="J7" s="8" t="n">
        <v>158643</v>
      </c>
      <c r="K7" s="16" t="inlineStr">
        <is>
          <t>S6</t>
        </is>
      </c>
      <c r="L7" s="16" t="inlineStr">
        <is>
          <t>https://pmedrive.heavyindustries.gov.in/dashboard-home?fin_year_selected=2025-26</t>
        </is>
      </c>
    </row>
    <row r="8" ht="14.4" customHeight="1">
      <c r="A8" s="16" t="inlineStr">
        <is>
          <t>e-trucks</t>
        </is>
      </c>
      <c r="B8" s="16" t="inlineStr">
        <is>
          <t>e-trucks</t>
        </is>
      </c>
      <c r="C8" s="8" t="n">
        <v>5643</v>
      </c>
      <c r="D8" s="8" t="n">
        <v>2</v>
      </c>
      <c r="E8" s="8" t="n">
        <v>0</v>
      </c>
      <c r="F8" s="8" t="n">
        <v>2</v>
      </c>
      <c r="G8" s="8" t="n">
        <v>3</v>
      </c>
      <c r="H8" s="8" t="n">
        <v>3</v>
      </c>
      <c r="I8" s="8" t="n">
        <v>3</v>
      </c>
      <c r="J8" s="8" t="n">
        <v>3</v>
      </c>
      <c r="K8" s="16" t="inlineStr">
        <is>
          <t>S6</t>
        </is>
      </c>
      <c r="L8" s="16" t="inlineStr">
        <is>
          <t>https://pmedrive.heavyindustries.gov.in/dashboard-home?fin_year_selected=2025-26</t>
        </is>
      </c>
    </row>
    <row r="9" ht="14.4" customHeight="1">
      <c r="A9" s="16" t="inlineStr">
        <is>
          <t>Total</t>
        </is>
      </c>
      <c r="B9" s="16" t="inlineStr">
        <is>
          <t>All categories</t>
        </is>
      </c>
      <c r="C9" s="8" t="n">
        <v>1627459</v>
      </c>
      <c r="D9" s="8" t="n">
        <v>1236926</v>
      </c>
      <c r="E9" s="8" t="n">
        <v>24184</v>
      </c>
      <c r="F9" s="8" t="n">
        <v>1261110</v>
      </c>
      <c r="G9" s="8" t="n">
        <v>1401493</v>
      </c>
      <c r="H9" s="8" t="n">
        <v>1383439</v>
      </c>
      <c r="I9" s="8" t="n">
        <v>1383439</v>
      </c>
      <c r="J9" s="8" t="n">
        <v>1365372</v>
      </c>
      <c r="K9" s="16" t="inlineStr">
        <is>
          <t>S6</t>
        </is>
      </c>
      <c r="L9" s="16" t="inlineStr">
        <is>
          <t>https://pmedrive.heavyindustries.gov.in/dashboard-home?fin_year_selected=2025-26</t>
        </is>
      </c>
    </row>
    <row r="10" ht="14.4" customHeight="1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</row>
    <row r="11" ht="14.4" customHeight="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</row>
    <row r="12" ht="24" customHeight="1">
      <c r="A12" s="2" t="inlineStr">
        <is>
          <t>Latest PM E-DRIVE status</t>
        </is>
      </c>
      <c r="B12" s="2" t="inlineStr">
        <is>
          <t>Value</t>
        </is>
      </c>
      <c r="C12" s="2" t="inlineStr">
        <is>
          <t>Unit</t>
        </is>
      </c>
      <c r="D12" s="2" t="inlineStr">
        <is>
          <t>Data date</t>
        </is>
      </c>
      <c r="E12" s="2" t="inlineStr">
        <is>
          <t>Source ID</t>
        </is>
      </c>
      <c r="F12" s="11" t="n"/>
      <c r="G12" s="11" t="n"/>
      <c r="H12" s="11" t="n"/>
      <c r="I12" s="11" t="n"/>
      <c r="J12" s="11" t="n"/>
      <c r="K12" s="11" t="n"/>
      <c r="L12" s="11" t="n"/>
    </row>
    <row r="13" ht="27.6" customHeight="1">
      <c r="A13" s="16" t="inlineStr">
        <is>
          <t>EVs incentivized – e-2W</t>
        </is>
      </c>
      <c r="B13" s="16" t="n">
        <v>2056831</v>
      </c>
      <c r="C13" s="16" t="inlineStr">
        <is>
          <t>crore</t>
        </is>
      </c>
      <c r="D13" s="16" t="inlineStr">
        <is>
          <t>2026-07-22</t>
        </is>
      </c>
      <c r="E13" s="16" t="inlineStr">
        <is>
          <t>S5</t>
        </is>
      </c>
      <c r="F13" s="11" t="n"/>
      <c r="G13" s="11" t="n"/>
      <c r="H13" s="11" t="n"/>
      <c r="I13" s="11" t="n"/>
      <c r="J13" s="11" t="n"/>
      <c r="K13" s="11" t="n"/>
      <c r="L13" s="11" t="n"/>
    </row>
    <row r="14" ht="27.6" customHeight="1">
      <c r="A14" s="16" t="inlineStr">
        <is>
          <t>EVs incentivized – e-3W e-rickshaw/e-cart</t>
        </is>
      </c>
      <c r="B14" s="16" t="n">
        <v>5082</v>
      </c>
      <c r="C14" s="16" t="inlineStr">
        <is>
          <t>crore</t>
        </is>
      </c>
      <c r="D14" s="16" t="inlineStr">
        <is>
          <t>2026-07-22</t>
        </is>
      </c>
      <c r="E14" s="16" t="inlineStr">
        <is>
          <t>S5</t>
        </is>
      </c>
      <c r="F14" s="11" t="n"/>
      <c r="G14" s="11" t="n"/>
      <c r="H14" s="11" t="n"/>
      <c r="I14" s="11" t="n"/>
      <c r="J14" s="11" t="n"/>
      <c r="K14" s="11" t="n"/>
      <c r="L14" s="11" t="n"/>
    </row>
    <row r="15" ht="27.6" customHeight="1">
      <c r="A15" s="16" t="inlineStr">
        <is>
          <t>EVs incentivized – e-3W L5</t>
        </is>
      </c>
      <c r="B15" s="16" t="n">
        <v>260965</v>
      </c>
      <c r="C15" s="16" t="inlineStr">
        <is>
          <t>crore</t>
        </is>
      </c>
      <c r="D15" s="16" t="inlineStr">
        <is>
          <t>2026-07-22</t>
        </is>
      </c>
      <c r="E15" s="16" t="inlineStr">
        <is>
          <t>S5</t>
        </is>
      </c>
      <c r="F15" s="11" t="n"/>
      <c r="G15" s="11" t="n"/>
      <c r="H15" s="11" t="n"/>
      <c r="I15" s="11" t="n"/>
      <c r="J15" s="11" t="n"/>
      <c r="K15" s="11" t="n"/>
      <c r="L15" s="11" t="n"/>
    </row>
    <row r="16" ht="14.4" customHeight="1">
      <c r="A16" s="16" t="inlineStr">
        <is>
          <t>EVs incentivized – total</t>
        </is>
      </c>
      <c r="B16" s="16" t="n">
        <v>2322878</v>
      </c>
      <c r="C16" s="16" t="inlineStr">
        <is>
          <t>crore</t>
        </is>
      </c>
      <c r="D16" s="16" t="inlineStr">
        <is>
          <t>2026-07-22</t>
        </is>
      </c>
      <c r="E16" s="16" t="inlineStr">
        <is>
          <t>S5</t>
        </is>
      </c>
      <c r="F16" s="11" t="n"/>
      <c r="G16" s="11" t="n"/>
      <c r="H16" s="11" t="n"/>
      <c r="I16" s="11" t="n"/>
      <c r="J16" s="11" t="n"/>
      <c r="K16" s="11" t="n"/>
      <c r="L16" s="11" t="n"/>
    </row>
    <row r="17" ht="27.6" customHeight="1">
      <c r="A17" s="16" t="inlineStr">
        <is>
          <t>EVPCS chargers approved</t>
        </is>
      </c>
      <c r="B17" s="16" t="n">
        <v>6562</v>
      </c>
      <c r="C17" s="16" t="inlineStr">
        <is>
          <t>₹ crore approved</t>
        </is>
      </c>
      <c r="D17" s="16" t="inlineStr">
        <is>
          <t>2026-07-01</t>
        </is>
      </c>
      <c r="E17" s="16" t="inlineStr">
        <is>
          <t>S5</t>
        </is>
      </c>
      <c r="F17" s="11" t="n"/>
      <c r="G17" s="11" t="n"/>
      <c r="H17" s="11" t="n"/>
      <c r="I17" s="11" t="n"/>
      <c r="J17" s="11" t="n"/>
      <c r="K17" s="11" t="n"/>
      <c r="L17" s="11" t="n"/>
    </row>
    <row r="18" ht="27.6" customHeight="1">
      <c r="A18" s="16" t="inlineStr">
        <is>
          <t>PM E-DRIVE EVPCS allocation</t>
        </is>
      </c>
      <c r="B18" s="16" t="n">
        <v>2000</v>
      </c>
      <c r="C18" s="16" t="inlineStr">
        <is>
          <t>₹ crore allocation</t>
        </is>
      </c>
      <c r="D18" s="16" t="inlineStr">
        <is>
          <t>2026-07-28</t>
        </is>
      </c>
      <c r="E18" s="16" t="inlineStr">
        <is>
          <t>S5</t>
        </is>
      </c>
      <c r="F18" s="11" t="n"/>
      <c r="G18" s="11" t="n"/>
      <c r="H18" s="11" t="n"/>
      <c r="I18" s="11" t="n"/>
      <c r="J18" s="11" t="n"/>
      <c r="K18" s="11" t="n"/>
      <c r="L18" s="11" t="n"/>
    </row>
    <row r="19" ht="14.4" customHeight="1">
      <c r="A19" s="16" t="inlineStr">
        <is>
          <t>E-buses allocated</t>
        </is>
      </c>
      <c r="B19" s="16" t="n">
        <v>14000</v>
      </c>
      <c r="C19" s="16" t="inlineStr">
        <is>
          <t>buses</t>
        </is>
      </c>
      <c r="D19" s="16" t="inlineStr">
        <is>
          <t>2026-07-28</t>
        </is>
      </c>
      <c r="E19" s="16" t="inlineStr">
        <is>
          <t>S5</t>
        </is>
      </c>
      <c r="F19" s="11" t="n"/>
      <c r="G19" s="11" t="n"/>
      <c r="H19" s="11" t="n"/>
      <c r="I19" s="11" t="n"/>
      <c r="J19" s="11" t="n"/>
      <c r="K19" s="11" t="n"/>
      <c r="L19" s="11" t="n"/>
    </row>
    <row r="20" ht="27.6" customHeight="1">
      <c r="A20" s="16" t="inlineStr">
        <is>
          <t>E-buses with LoCQ issued</t>
        </is>
      </c>
      <c r="B20" s="16" t="n">
        <v>13800</v>
      </c>
      <c r="C20" s="16" t="inlineStr">
        <is>
          <t>buses</t>
        </is>
      </c>
      <c r="D20" s="16" t="inlineStr">
        <is>
          <t>2026-07-28</t>
        </is>
      </c>
      <c r="E20" s="16" t="inlineStr">
        <is>
          <t>S5</t>
        </is>
      </c>
      <c r="F20" s="11" t="n"/>
      <c r="G20" s="11" t="n"/>
      <c r="H20" s="11" t="n"/>
      <c r="I20" s="11" t="n"/>
      <c r="J20" s="11" t="n"/>
      <c r="K20" s="11" t="n"/>
      <c r="L20" s="11" t="n"/>
    </row>
    <row r="21" ht="14.4" customHeight="1">
      <c r="A21" s="16" t="inlineStr">
        <is>
          <t>EV penetration in India</t>
        </is>
      </c>
      <c r="B21" s="16" t="n">
        <v>8.199999999999999</v>
      </c>
      <c r="C21" s="16" t="inlineStr">
        <is>
          <t>% FY2025-26</t>
        </is>
      </c>
      <c r="D21" s="16" t="inlineStr">
        <is>
          <t>2026-07-28</t>
        </is>
      </c>
      <c r="E21" s="16" t="inlineStr">
        <is>
          <t>S5</t>
        </is>
      </c>
      <c r="F21" s="11" t="n"/>
      <c r="G21" s="11" t="n"/>
      <c r="H21" s="11" t="n"/>
      <c r="I21" s="11" t="n"/>
      <c r="J21" s="11" t="n"/>
      <c r="K21" s="11" t="n"/>
      <c r="L21" s="11" t="n"/>
    </row>
    <row r="22" ht="27.6" customHeight="1">
      <c r="A22" s="16" t="inlineStr">
        <is>
          <t>PM E-DRIVE total scheme outlay</t>
        </is>
      </c>
      <c r="B22" s="16" t="n">
        <v>10900</v>
      </c>
      <c r="C22" s="16" t="inlineStr">
        <is>
          <t>₹ crore</t>
        </is>
      </c>
      <c r="D22" s="16" t="inlineStr">
        <is>
          <t>2026-07-28</t>
        </is>
      </c>
      <c r="E22" s="16" t="inlineStr">
        <is>
          <t>S5</t>
        </is>
      </c>
      <c r="F22" s="11" t="n"/>
      <c r="G22" s="11" t="n"/>
      <c r="H22" s="11" t="n"/>
      <c r="I22" s="11" t="n"/>
      <c r="J22" s="11" t="n"/>
      <c r="K22" s="11" t="n"/>
      <c r="L22" s="11" t="n"/>
    </row>
    <row r="23" ht="27.6" customHeight="1">
      <c r="A23" s="16" t="inlineStr">
        <is>
          <t>PM E-DRIVE supported EVs (scheme design)</t>
        </is>
      </c>
      <c r="B23" s="16" t="n">
        <v>28.3</v>
      </c>
      <c r="C23" s="16" t="inlineStr">
        <is>
          <t>lakh EVs</t>
        </is>
      </c>
      <c r="D23" s="16" t="inlineStr">
        <is>
          <t>2026-08-04</t>
        </is>
      </c>
      <c r="E23" s="16" t="inlineStr">
        <is>
          <t>S5</t>
        </is>
      </c>
      <c r="F23" s="11" t="n"/>
      <c r="G23" s="11" t="n"/>
      <c r="H23" s="11" t="n"/>
      <c r="I23" s="11" t="n"/>
      <c r="J23" s="11" t="n"/>
      <c r="K23" s="11" t="n"/>
      <c r="L23" s="11" t="n"/>
    </row>
    <row r="24" ht="41.4" customHeight="1">
      <c r="A24" s="16" t="inlineStr">
        <is>
          <t>FAME-II supported EVs (scheme design/status)</t>
        </is>
      </c>
      <c r="B24" s="16" t="n">
        <v>16.72</v>
      </c>
      <c r="C24" s="16" t="inlineStr">
        <is>
          <t>lakh EVs</t>
        </is>
      </c>
      <c r="D24" s="16" t="inlineStr">
        <is>
          <t>2026-08-04</t>
        </is>
      </c>
      <c r="E24" s="16" t="inlineStr">
        <is>
          <t>S5</t>
        </is>
      </c>
      <c r="F24" s="11" t="n"/>
      <c r="G24" s="11" t="n"/>
      <c r="H24" s="11" t="n"/>
      <c r="I24" s="11" t="n"/>
      <c r="J24" s="11" t="n"/>
      <c r="K24" s="11" t="n"/>
      <c r="L24" s="11" t="n"/>
    </row>
    <row r="25" ht="27.6" customHeight="1">
      <c r="A25" s="16" t="inlineStr">
        <is>
          <t>FAME-II e-buses deployed</t>
        </is>
      </c>
      <c r="B25" s="16" t="n">
        <v>5297</v>
      </c>
      <c r="C25" s="16" t="inlineStr">
        <is>
          <t>e-buses</t>
        </is>
      </c>
      <c r="D25" s="16" t="inlineStr">
        <is>
          <t>2026-08-04</t>
        </is>
      </c>
      <c r="E25" s="16" t="inlineStr">
        <is>
          <t>S5</t>
        </is>
      </c>
      <c r="F25" s="11" t="n"/>
      <c r="G25" s="11" t="n"/>
      <c r="H25" s="11" t="n"/>
      <c r="I25" s="11" t="n"/>
      <c r="J25" s="11" t="n"/>
      <c r="K25" s="11" t="n"/>
      <c r="L25" s="11" t="n"/>
    </row>
  </sheetData>
  <mergeCells count="2">
    <mergeCell ref="A2:L2"/>
    <mergeCell ref="A1:L1"/>
  </mergeCells>
  <pageMargins left="0.7" right="0.7" top="0.75" bottom="0.75" header="0.3" footer="0.3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:G1"/>
    </sheetView>
  </sheetViews>
  <sheetFormatPr baseColWidth="8" defaultRowHeight="13.8"/>
  <cols>
    <col width="50" customWidth="1" min="1" max="1"/>
    <col width="20" customWidth="1" min="2" max="2"/>
    <col width="24" customWidth="1" min="3" max="3"/>
    <col width="28" customWidth="1" min="4" max="4"/>
    <col width="10" customWidth="1" min="5" max="5"/>
    <col width="74" customWidth="1" min="6" max="6"/>
    <col width="40" customWidth="1" min="7" max="7"/>
  </cols>
  <sheetData>
    <row r="1" ht="20.85" customHeight="1">
      <c r="A1" s="10" t="inlineStr">
        <is>
          <t>Assam &amp; Northeast EV Data — 2026 Government Disclosures</t>
        </is>
      </c>
    </row>
    <row r="2" ht="24" customHeight="1">
      <c r="A2" s="12" t="inlineStr">
        <is>
          <t>Assam / Northeast figures used in the case study and the latest 2026 disclosures reviewed.</t>
        </is>
      </c>
    </row>
    <row r="3" ht="14.4" customHeight="1">
      <c r="A3" s="11" t="n"/>
      <c r="B3" s="11" t="n"/>
      <c r="C3" s="11" t="n"/>
      <c r="D3" s="11" t="n"/>
      <c r="E3" s="11" t="n"/>
      <c r="F3" s="11" t="n"/>
      <c r="G3" s="11" t="n"/>
    </row>
    <row r="4" ht="24" customHeight="1">
      <c r="A4" s="6" t="inlineStr">
        <is>
          <t>Metric</t>
        </is>
      </c>
      <c r="B4" s="2" t="inlineStr">
        <is>
          <t>Value</t>
        </is>
      </c>
      <c r="C4" s="2" t="inlineStr">
        <is>
          <t>Unit</t>
        </is>
      </c>
      <c r="D4" s="2" t="inlineStr">
        <is>
          <t>Data date / period</t>
        </is>
      </c>
      <c r="E4" s="2" t="inlineStr">
        <is>
          <t>Source ID</t>
        </is>
      </c>
      <c r="F4" s="2" t="inlineStr">
        <is>
          <t>Source URL</t>
        </is>
      </c>
      <c r="G4" s="2" t="inlineStr">
        <is>
          <t>Notes</t>
        </is>
      </c>
    </row>
    <row r="5" ht="14.4" customHeight="1">
      <c r="A5" s="16" t="inlineStr">
        <is>
          <t>Assam PM E-DRIVE EVs sold</t>
        </is>
      </c>
      <c r="B5" s="16" t="n">
        <v>42035</v>
      </c>
      <c r="C5" s="16" t="inlineStr">
        <is>
          <t>EVs</t>
        </is>
      </c>
      <c r="D5" s="16" t="inlineStr">
        <is>
          <t>As on 2026-07-22</t>
        </is>
      </c>
      <c r="E5" s="16" t="inlineStr">
        <is>
          <t>S8</t>
        </is>
      </c>
      <c r="F5" s="16" t="inlineStr">
        <is>
          <t>https://www.pib.gov.in/PressReleasePage.aspx?PRID=2294482&amp;lang=1&amp;reg=6</t>
        </is>
      </c>
      <c r="G5" s="16" t="n"/>
    </row>
    <row r="6" ht="14.4" customHeight="1">
      <c r="A6" s="16" t="inlineStr">
        <is>
          <t>Assam PM E-DRIVE EVs incentivized</t>
        </is>
      </c>
      <c r="B6" s="16" t="n">
        <v>40009</v>
      </c>
      <c r="C6" s="16" t="inlineStr">
        <is>
          <t>EVs</t>
        </is>
      </c>
      <c r="D6" s="16" t="inlineStr">
        <is>
          <t>As on 2026-07-22</t>
        </is>
      </c>
      <c r="E6" s="16" t="inlineStr">
        <is>
          <t>S8</t>
        </is>
      </c>
      <c r="F6" s="16" t="inlineStr">
        <is>
          <t>https://www.pib.gov.in/PressReleasePage.aspx?PRID=2294482&amp;lang=1&amp;reg=6</t>
        </is>
      </c>
      <c r="G6" s="16" t="n"/>
    </row>
    <row r="7" ht="14.4" customHeight="1">
      <c r="A7" s="16" t="inlineStr">
        <is>
          <t>Assam PM E-DRIVE reimbursement to OEMs</t>
        </is>
      </c>
      <c r="B7" s="16" t="n">
        <v>99.09999999999999</v>
      </c>
      <c r="C7" s="16" t="inlineStr">
        <is>
          <t>₹ crore</t>
        </is>
      </c>
      <c r="D7" s="16" t="inlineStr">
        <is>
          <t>As on 2026-07-22</t>
        </is>
      </c>
      <c r="E7" s="16" t="inlineStr">
        <is>
          <t>S8</t>
        </is>
      </c>
      <c r="F7" s="16" t="inlineStr">
        <is>
          <t>https://www.pib.gov.in/PressReleasePage.aspx?PRID=2294482&amp;lang=1&amp;reg=6</t>
        </is>
      </c>
      <c r="G7" s="16" t="n"/>
    </row>
    <row r="8" ht="14.4" customHeight="1">
      <c r="A8" s="16" t="inlineStr">
        <is>
          <t>Assam FAME-II EVPCS sanctioned</t>
        </is>
      </c>
      <c r="B8" s="16" t="n">
        <v>117</v>
      </c>
      <c r="C8" s="16" t="inlineStr">
        <is>
          <t>stations</t>
        </is>
      </c>
      <c r="D8" s="16" t="inlineStr">
        <is>
          <t>As on 2026-07-01</t>
        </is>
      </c>
      <c r="E8" s="16" t="inlineStr">
        <is>
          <t>S7</t>
        </is>
      </c>
      <c r="F8" s="16" t="inlineStr">
        <is>
          <t>https://www.pib.gov.in/PressReleasePage.aspx?PRID=2290688&amp;lang=1&amp;reg=3</t>
        </is>
      </c>
      <c r="G8" s="16" t="n"/>
    </row>
    <row r="9" ht="14.4" customHeight="1">
      <c r="A9" s="16" t="inlineStr">
        <is>
          <t>Assam FAME-II EVPCS operational</t>
        </is>
      </c>
      <c r="B9" s="16" t="n">
        <v>88</v>
      </c>
      <c r="C9" s="16" t="inlineStr">
        <is>
          <t>stations</t>
        </is>
      </c>
      <c r="D9" s="16" t="inlineStr">
        <is>
          <t>As on 2026-07-01</t>
        </is>
      </c>
      <c r="E9" s="16" t="inlineStr">
        <is>
          <t>S7</t>
        </is>
      </c>
      <c r="F9" s="16" t="inlineStr">
        <is>
          <t>https://www.pib.gov.in/PressReleasePage.aspx?PRID=2290688&amp;lang=1&amp;reg=3</t>
        </is>
      </c>
      <c r="G9" s="16" t="n"/>
    </row>
    <row r="10" ht="14.4" customHeight="1">
      <c r="A10" s="16" t="inlineStr">
        <is>
          <t>Northeast FAME-II EVs sold 2022-23</t>
        </is>
      </c>
      <c r="B10" s="16" t="n">
        <v>4326</v>
      </c>
      <c r="C10" s="16" t="inlineStr">
        <is>
          <t>EVs</t>
        </is>
      </c>
      <c r="D10" s="16" t="inlineStr">
        <is>
          <t>FAME-II</t>
        </is>
      </c>
      <c r="E10" s="16" t="inlineStr">
        <is>
          <t>S7</t>
        </is>
      </c>
      <c r="F10" s="16" t="inlineStr">
        <is>
          <t>https://www.pib.gov.in/PressReleasePage.aspx?PRID=2290688&amp;lang=1&amp;reg=3</t>
        </is>
      </c>
      <c r="G10" s="16" t="n"/>
    </row>
    <row r="11" ht="14.4" customHeight="1">
      <c r="A11" s="16" t="inlineStr">
        <is>
          <t>Northeast FAME-II EVs sold 2023-24</t>
        </is>
      </c>
      <c r="B11" s="16" t="n">
        <v>14660</v>
      </c>
      <c r="C11" s="16" t="inlineStr">
        <is>
          <t>EVs</t>
        </is>
      </c>
      <c r="D11" s="16" t="inlineStr">
        <is>
          <t>FAME-II</t>
        </is>
      </c>
      <c r="E11" s="16" t="inlineStr">
        <is>
          <t>S7</t>
        </is>
      </c>
      <c r="F11" s="16" t="inlineStr">
        <is>
          <t>https://www.pib.gov.in/PressReleasePage.aspx?PRID=2290688&amp;lang=1&amp;reg=3</t>
        </is>
      </c>
      <c r="G11" s="16" t="n"/>
    </row>
    <row r="12" ht="14.4" customHeight="1">
      <c r="A12" s="16" t="inlineStr">
        <is>
          <t>Northeast FAME-II EVs sold total</t>
        </is>
      </c>
      <c r="B12" s="16" t="n">
        <v>18986</v>
      </c>
      <c r="C12" s="16" t="inlineStr">
        <is>
          <t>EVs</t>
        </is>
      </c>
      <c r="D12" s="16" t="inlineStr">
        <is>
          <t>FAME-II 2022-23 to 2023-24</t>
        </is>
      </c>
      <c r="E12" s="16" t="inlineStr">
        <is>
          <t>S7</t>
        </is>
      </c>
      <c r="F12" s="16" t="inlineStr">
        <is>
          <t>https://www.pib.gov.in/PressReleasePage.aspx?PRID=2290688&amp;lang=1&amp;reg=3</t>
        </is>
      </c>
      <c r="G12" s="16" t="n"/>
    </row>
    <row r="13" ht="14.4" customHeight="1">
      <c r="A13" s="16" t="inlineStr">
        <is>
          <t>Northeast FAME-II EVs incentivized</t>
        </is>
      </c>
      <c r="B13" s="16" t="n">
        <v>20855</v>
      </c>
      <c r="C13" s="16" t="inlineStr">
        <is>
          <t>EVs</t>
        </is>
      </c>
      <c r="D13" s="16" t="inlineStr">
        <is>
          <t>FAME-II</t>
        </is>
      </c>
      <c r="E13" s="16" t="inlineStr">
        <is>
          <t>S7</t>
        </is>
      </c>
      <c r="F13" s="16" t="inlineStr">
        <is>
          <t>https://www.pib.gov.in/PressReleasePage.aspx?PRID=2290688&amp;lang=1&amp;reg=3</t>
        </is>
      </c>
      <c r="G13" s="16" t="n"/>
    </row>
    <row r="14" ht="14.4" customHeight="1">
      <c r="A14" s="16" t="inlineStr">
        <is>
          <t>Northeast FAME-II incentive disbursed</t>
        </is>
      </c>
      <c r="B14" s="16" t="n">
        <v>134.13</v>
      </c>
      <c r="C14" s="16" t="inlineStr">
        <is>
          <t>₹ crore</t>
        </is>
      </c>
      <c r="D14" s="16" t="inlineStr">
        <is>
          <t>FAME-II</t>
        </is>
      </c>
      <c r="E14" s="16" t="inlineStr">
        <is>
          <t>S7</t>
        </is>
      </c>
      <c r="F14" s="16" t="inlineStr">
        <is>
          <t>https://www.pib.gov.in/PressReleasePage.aspx?PRID=2290688&amp;lang=1&amp;reg=3</t>
        </is>
      </c>
      <c r="G14" s="16" t="n"/>
    </row>
    <row r="15" ht="14.4" customHeight="1">
      <c r="A15" s="16" t="inlineStr">
        <is>
          <t>Northeast share of pan-India FAME-II EVs incentivized</t>
        </is>
      </c>
      <c r="B15" s="16" t="n">
        <v>1.29</v>
      </c>
      <c r="C15" s="16" t="inlineStr">
        <is>
          <t>%</t>
        </is>
      </c>
      <c r="D15" s="16" t="inlineStr">
        <is>
          <t>FAME-II</t>
        </is>
      </c>
      <c r="E15" s="16" t="inlineStr">
        <is>
          <t>S7</t>
        </is>
      </c>
      <c r="F15" s="16" t="inlineStr">
        <is>
          <t>https://www.pib.gov.in/PressReleasePage.aspx?PRID=2290688&amp;lang=1&amp;reg=3</t>
        </is>
      </c>
      <c r="G15" s="16" t="n"/>
    </row>
    <row r="16" ht="14.4" customHeight="1">
      <c r="A16" s="16" t="inlineStr">
        <is>
          <t>Northeast share of pan-India FAME-II incentive disbursed</t>
        </is>
      </c>
      <c r="B16" s="16" t="n">
        <v>2.04</v>
      </c>
      <c r="C16" s="16" t="inlineStr">
        <is>
          <t>%</t>
        </is>
      </c>
      <c r="D16" s="16" t="inlineStr">
        <is>
          <t>FAME-II</t>
        </is>
      </c>
      <c r="E16" s="16" t="inlineStr">
        <is>
          <t>S7</t>
        </is>
      </c>
      <c r="F16" s="16" t="inlineStr">
        <is>
          <t>https://www.pib.gov.in/PressReleasePage.aspx?PRID=2290688&amp;lang=1&amp;reg=3</t>
        </is>
      </c>
      <c r="G16" s="16" t="n"/>
    </row>
    <row r="17" ht="14.4" customHeight="1">
      <c r="A17" s="16" t="inlineStr">
        <is>
          <t>Northeast EV chargers sanctioned via OMCs</t>
        </is>
      </c>
      <c r="B17" s="16" t="n">
        <v>198</v>
      </c>
      <c r="C17" s="16" t="inlineStr">
        <is>
          <t>chargers</t>
        </is>
      </c>
      <c r="D17" s="16" t="inlineStr">
        <is>
          <t>As of 2026-07-28</t>
        </is>
      </c>
      <c r="E17" s="16" t="inlineStr">
        <is>
          <t>S7</t>
        </is>
      </c>
      <c r="F17" s="16" t="inlineStr">
        <is>
          <t>https://www.pib.gov.in/PressReleasePage.aspx?PRID=2290688&amp;lang=1&amp;reg=3</t>
        </is>
      </c>
      <c r="G17" s="16" t="n"/>
    </row>
    <row r="18" ht="14.4" customHeight="1">
      <c r="A18" s="16" t="inlineStr">
        <is>
          <t>Assam EV chargers sanctioned via OMCs</t>
        </is>
      </c>
      <c r="B18" s="16" t="n">
        <v>117</v>
      </c>
      <c r="C18" s="16" t="inlineStr">
        <is>
          <t>chargers</t>
        </is>
      </c>
      <c r="D18" s="16" t="inlineStr">
        <is>
          <t>As of 2026-07-28</t>
        </is>
      </c>
      <c r="E18" s="16" t="inlineStr">
        <is>
          <t>S7</t>
        </is>
      </c>
      <c r="F18" s="16" t="inlineStr">
        <is>
          <t>https://www.pib.gov.in/PressReleasePage.aspx?PRID=2290688&amp;lang=1&amp;reg=3</t>
        </is>
      </c>
      <c r="G18" s="16" t="n"/>
    </row>
    <row r="19" ht="14.4" customHeight="1">
      <c r="A19" s="16" t="inlineStr">
        <is>
          <t>Assam PM E-DRIVE EVPCS proposal submitted</t>
        </is>
      </c>
      <c r="B19" s="16" t="n">
        <v>0</v>
      </c>
      <c r="C19" s="16" t="inlineStr">
        <is>
          <t>proposal</t>
        </is>
      </c>
      <c r="D19" s="16" t="inlineStr">
        <is>
          <t>As of 2026-08-04; none submitted</t>
        </is>
      </c>
      <c r="E19" s="16" t="inlineStr">
        <is>
          <t>S8</t>
        </is>
      </c>
      <c r="F19" s="16" t="inlineStr">
        <is>
          <t>https://www.pib.gov.in/PressReleasePage.aspx?PRID=2294482&amp;lang=1&amp;reg=6</t>
        </is>
      </c>
      <c r="G19" s="16" t="n"/>
    </row>
  </sheetData>
  <mergeCells count="2">
    <mergeCell ref="A2:G2"/>
    <mergeCell ref="A1:G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40"/>
  <sheetViews>
    <sheetView topLeftCell="B1" workbookViewId="0">
      <selection activeCell="D40" sqref="D40"/>
    </sheetView>
  </sheetViews>
  <sheetFormatPr baseColWidth="8" defaultRowHeight="13.8"/>
  <cols>
    <col width="40" customWidth="1" min="1" max="1"/>
    <col width="18" customWidth="1" min="2" max="2"/>
    <col width="30" customWidth="1" min="3" max="3"/>
    <col width="16" customWidth="1" min="4" max="4"/>
    <col width="30" customWidth="1" min="5" max="5"/>
    <col width="18" customWidth="1" min="6" max="6"/>
    <col width="10" customWidth="1" min="7" max="7"/>
    <col width="74" customWidth="1" min="8" max="8"/>
  </cols>
  <sheetData>
    <row r="1" ht="20.85" customHeight="1">
      <c r="A1" s="10" t="inlineStr">
        <is>
          <t>BEE State Energy Efficiency Index 2025 — EV / Charging Ratio Dataset</t>
        </is>
      </c>
    </row>
    <row r="2" ht="24" customHeight="1">
      <c r="A2" s="12" t="inlineStr">
        <is>
          <t>BEE report table. Ratio is operational public charging infrastructure ÷ EV count, expressed as a percentage in the source. It is distinct from NITI IEMI's charger-points-per-lakh-vehicles indicator.</t>
        </is>
      </c>
    </row>
    <row r="3" ht="14.4" customHeight="1">
      <c r="A3" s="11" t="n"/>
      <c r="B3" s="11" t="n"/>
      <c r="C3" s="11" t="n"/>
      <c r="D3" s="11" t="n"/>
      <c r="E3" s="11" t="n"/>
      <c r="F3" s="11" t="n"/>
      <c r="G3" s="11" t="n"/>
      <c r="H3" s="11" t="n"/>
    </row>
    <row r="4" ht="24" customHeight="1">
      <c r="A4" s="6" t="inlineStr">
        <is>
          <t>State / UT</t>
        </is>
      </c>
      <c r="B4" s="2" t="inlineStr">
        <is>
          <t>EV count</t>
        </is>
      </c>
      <c r="C4" s="2" t="inlineStr">
        <is>
          <t>Operational public charging infrastructure</t>
        </is>
      </c>
      <c r="D4" s="2" t="inlineStr">
        <is>
          <t>Source ratio %</t>
        </is>
      </c>
      <c r="E4" s="2" t="inlineStr">
        <is>
          <t>Derived EVs per operational station</t>
        </is>
      </c>
      <c r="F4" s="2" t="inlineStr">
        <is>
          <t>Assessment</t>
        </is>
      </c>
      <c r="G4" s="2" t="inlineStr">
        <is>
          <t>Source ID</t>
        </is>
      </c>
      <c r="H4" s="2" t="inlineStr">
        <is>
          <t>Source URL</t>
        </is>
      </c>
    </row>
    <row r="5" ht="14.4" customHeight="1">
      <c r="A5" s="16" t="inlineStr">
        <is>
          <t>Andaman &amp; Nicobar Islands</t>
        </is>
      </c>
      <c r="B5" s="8" t="n">
        <v>416</v>
      </c>
      <c r="C5" s="8" t="n">
        <v>4</v>
      </c>
      <c r="D5" s="9" t="n">
        <v>0.009599999999999999</v>
      </c>
      <c r="E5" s="8">
        <f>IFERROR(B5/C5,"")</f>
        <v/>
      </c>
      <c r="F5" s="16" t="inlineStr">
        <is>
          <t>2025 report</t>
        </is>
      </c>
      <c r="G5" s="16" t="inlineStr">
        <is>
          <t>S11</t>
        </is>
      </c>
      <c r="H5" s="16" t="inlineStr">
        <is>
          <t>https://beeindia.gov.in/WriteReadData/L45218/1386057920042276.pdf</t>
        </is>
      </c>
    </row>
    <row r="6" ht="14.4" customHeight="1">
      <c r="A6" s="16" t="inlineStr">
        <is>
          <t>Andhra Pradesh</t>
        </is>
      </c>
      <c r="B6" s="8" t="n">
        <v>180089</v>
      </c>
      <c r="C6" s="8" t="n">
        <v>614</v>
      </c>
      <c r="D6" s="9" t="n">
        <v>0.0034</v>
      </c>
      <c r="E6" s="8">
        <f>IFERROR(B6/C6,"")</f>
        <v/>
      </c>
      <c r="F6" s="16" t="inlineStr">
        <is>
          <t>2025 report</t>
        </is>
      </c>
      <c r="G6" s="16" t="inlineStr">
        <is>
          <t>S11</t>
        </is>
      </c>
      <c r="H6" s="16" t="inlineStr">
        <is>
          <t>https://beeindia.gov.in/WriteReadData/L45218/1386057920042276.pdf</t>
        </is>
      </c>
    </row>
    <row r="7" ht="14.4" customHeight="1">
      <c r="A7" s="16" t="inlineStr">
        <is>
          <t>Arunachal Pradesh</t>
        </is>
      </c>
      <c r="B7" s="8" t="n">
        <v>317</v>
      </c>
      <c r="C7" s="8" t="n">
        <v>42</v>
      </c>
      <c r="D7" s="9" t="n">
        <v>0.1325</v>
      </c>
      <c r="E7" s="8">
        <f>IFERROR(B7/C7,"")</f>
        <v/>
      </c>
      <c r="F7" s="16" t="inlineStr">
        <is>
          <t>2025 report</t>
        </is>
      </c>
      <c r="G7" s="16" t="inlineStr">
        <is>
          <t>S11</t>
        </is>
      </c>
      <c r="H7" s="15" t="inlineStr">
        <is>
          <t>https://beeindia.gov.in/WriteReadData/L45218/1386057920042276.pdf</t>
        </is>
      </c>
    </row>
    <row r="8" ht="14.4" customHeight="1">
      <c r="A8" s="16" t="inlineStr">
        <is>
          <t>Assam</t>
        </is>
      </c>
      <c r="B8" s="8" t="n">
        <v>279245</v>
      </c>
      <c r="C8" s="8" t="n">
        <v>307</v>
      </c>
      <c r="D8" s="9" t="n">
        <v>0.0011</v>
      </c>
      <c r="E8" s="8">
        <f>IFERROR(B8/C8,"")</f>
        <v/>
      </c>
      <c r="F8" s="16" t="inlineStr">
        <is>
          <t>2025 report</t>
        </is>
      </c>
      <c r="G8" s="16" t="inlineStr">
        <is>
          <t>S11</t>
        </is>
      </c>
      <c r="H8" s="16" t="inlineStr">
        <is>
          <t>https://beeindia.gov.in/WriteReadData/L45218/1386057920042276.pdf</t>
        </is>
      </c>
    </row>
    <row r="9" ht="14.4" customHeight="1">
      <c r="A9" s="16" t="inlineStr">
        <is>
          <t>Bihar</t>
        </is>
      </c>
      <c r="B9" s="8" t="n">
        <v>403057</v>
      </c>
      <c r="C9" s="8" t="n">
        <v>388</v>
      </c>
      <c r="D9" s="9" t="n">
        <v>0.001</v>
      </c>
      <c r="E9" s="8">
        <f>IFERROR(B9/C9,"")</f>
        <v/>
      </c>
      <c r="F9" s="16" t="inlineStr">
        <is>
          <t>2025 report</t>
        </is>
      </c>
      <c r="G9" s="16" t="inlineStr">
        <is>
          <t>S11</t>
        </is>
      </c>
      <c r="H9" s="16" t="inlineStr">
        <is>
          <t>https://beeindia.gov.in/WriteReadData/L45218/1386057920042276.pdf</t>
        </is>
      </c>
    </row>
    <row r="10" ht="14.4" customHeight="1">
      <c r="A10" s="16" t="inlineStr">
        <is>
          <t>Chandigarh</t>
        </is>
      </c>
      <c r="B10" s="8" t="n">
        <v>23066</v>
      </c>
      <c r="C10" s="8" t="n">
        <v>14</v>
      </c>
      <c r="D10" s="9" t="n">
        <v>0.0005999999999999999</v>
      </c>
      <c r="E10" s="8">
        <f>IFERROR(B10/C10,"")</f>
        <v/>
      </c>
      <c r="F10" s="16" t="inlineStr">
        <is>
          <t>2025 report</t>
        </is>
      </c>
      <c r="G10" s="16" t="inlineStr">
        <is>
          <t>S11</t>
        </is>
      </c>
      <c r="H10" s="16" t="inlineStr">
        <is>
          <t>https://beeindia.gov.in/WriteReadData/L45218/1386057920042276.pdf</t>
        </is>
      </c>
    </row>
    <row r="11" ht="14.4" customHeight="1">
      <c r="A11" s="16" t="inlineStr">
        <is>
          <t>Chhattisgarh</t>
        </is>
      </c>
      <c r="B11" s="8" t="n">
        <v>158138</v>
      </c>
      <c r="C11" s="8" t="n">
        <v>290</v>
      </c>
      <c r="D11" s="9" t="n">
        <v>0.0018</v>
      </c>
      <c r="E11" s="8">
        <f>IFERROR(B11/C11,"")</f>
        <v/>
      </c>
      <c r="F11" s="16" t="inlineStr">
        <is>
          <t>2025 report</t>
        </is>
      </c>
      <c r="G11" s="16" t="inlineStr">
        <is>
          <t>S11</t>
        </is>
      </c>
      <c r="H11" s="16" t="inlineStr">
        <is>
          <t>https://beeindia.gov.in/WriteReadData/L45218/1386057920042276.pdf</t>
        </is>
      </c>
    </row>
    <row r="12" ht="14.4" customHeight="1">
      <c r="A12" s="16" t="inlineStr">
        <is>
          <t>Dadra &amp; Nagar Haveli and Daman &amp; Diu</t>
        </is>
      </c>
      <c r="B12" s="8" t="n">
        <v>1363</v>
      </c>
      <c r="C12" s="8" t="n"/>
      <c r="D12" s="9" t="n">
        <v>0</v>
      </c>
      <c r="E12" s="8">
        <f>IFERROR(B12/C12,"")</f>
        <v/>
      </c>
      <c r="F12" s="16" t="inlineStr">
        <is>
          <t>2025 report</t>
        </is>
      </c>
      <c r="G12" s="16" t="inlineStr">
        <is>
          <t>S11</t>
        </is>
      </c>
      <c r="H12" s="16" t="inlineStr">
        <is>
          <t>https://beeindia.gov.in/WriteReadData/L45218/1386057920042276.pdf</t>
        </is>
      </c>
    </row>
    <row r="13" ht="14.4" customHeight="1">
      <c r="A13" s="16" t="inlineStr">
        <is>
          <t>Delhi</t>
        </is>
      </c>
      <c r="B13" s="8" t="n">
        <v>444202</v>
      </c>
      <c r="C13" s="8" t="n">
        <v>1951</v>
      </c>
      <c r="D13" s="9" t="n">
        <v>0.0044</v>
      </c>
      <c r="E13" s="8">
        <f>IFERROR(B13/C13,"")</f>
        <v/>
      </c>
      <c r="F13" s="16" t="inlineStr">
        <is>
          <t>2025 report</t>
        </is>
      </c>
      <c r="G13" s="16" t="inlineStr">
        <is>
          <t>S11</t>
        </is>
      </c>
      <c r="H13" s="16" t="inlineStr">
        <is>
          <t>https://beeindia.gov.in/WriteReadData/L45218/1386057920042276.pdf</t>
        </is>
      </c>
    </row>
    <row r="14" ht="14.4" customHeight="1">
      <c r="A14" s="16" t="inlineStr">
        <is>
          <t>Goa</t>
        </is>
      </c>
      <c r="B14" s="8" t="n">
        <v>36009</v>
      </c>
      <c r="C14" s="8" t="n">
        <v>155</v>
      </c>
      <c r="D14" s="9" t="n">
        <v>0.0043</v>
      </c>
      <c r="E14" s="8">
        <f>IFERROR(B14/C14,"")</f>
        <v/>
      </c>
      <c r="F14" s="16" t="inlineStr">
        <is>
          <t>2025 report</t>
        </is>
      </c>
      <c r="G14" s="16" t="inlineStr">
        <is>
          <t>S11</t>
        </is>
      </c>
      <c r="H14" s="16" t="inlineStr">
        <is>
          <t>https://beeindia.gov.in/WriteReadData/L45218/1386057920042276.pdf</t>
        </is>
      </c>
    </row>
    <row r="15" ht="14.4" customHeight="1">
      <c r="A15" s="16" t="inlineStr">
        <is>
          <t>Gujarat</t>
        </is>
      </c>
      <c r="B15" s="8" t="n">
        <v>315185</v>
      </c>
      <c r="C15" s="8" t="n">
        <v>1007</v>
      </c>
      <c r="D15" s="9" t="n">
        <v>0.0032</v>
      </c>
      <c r="E15" s="8">
        <f>IFERROR(B15/C15,"")</f>
        <v/>
      </c>
      <c r="F15" s="16" t="inlineStr">
        <is>
          <t>2025 report</t>
        </is>
      </c>
      <c r="G15" s="16" t="inlineStr">
        <is>
          <t>S11</t>
        </is>
      </c>
      <c r="H15" s="16" t="inlineStr">
        <is>
          <t>https://beeindia.gov.in/WriteReadData/L45218/1386057920042276.pdf</t>
        </is>
      </c>
    </row>
    <row r="16" ht="14.4" customHeight="1">
      <c r="A16" s="16" t="inlineStr">
        <is>
          <t>Haryana</t>
        </is>
      </c>
      <c r="B16" s="8" t="n">
        <v>165718</v>
      </c>
      <c r="C16" s="8" t="n">
        <v>793</v>
      </c>
      <c r="D16" s="9" t="n">
        <v>0.0048</v>
      </c>
      <c r="E16" s="8">
        <f>IFERROR(B16/C16,"")</f>
        <v/>
      </c>
      <c r="F16" s="16" t="inlineStr">
        <is>
          <t>2025 report</t>
        </is>
      </c>
      <c r="G16" s="16" t="inlineStr">
        <is>
          <t>S11</t>
        </is>
      </c>
      <c r="H16" s="16" t="inlineStr">
        <is>
          <t>https://beeindia.gov.in/WriteReadData/L45218/1386057920042276.pdf</t>
        </is>
      </c>
    </row>
    <row r="17" ht="14.4" customHeight="1">
      <c r="A17" s="16" t="inlineStr">
        <is>
          <t>Himachal Pradesh</t>
        </is>
      </c>
      <c r="B17" s="8" t="n">
        <v>6853</v>
      </c>
      <c r="C17" s="8" t="n">
        <v>112</v>
      </c>
      <c r="D17" s="9" t="n">
        <v>0.0163</v>
      </c>
      <c r="E17" s="8">
        <f>IFERROR(B17/C17,"")</f>
        <v/>
      </c>
      <c r="F17" s="16" t="inlineStr">
        <is>
          <t>2025 report</t>
        </is>
      </c>
      <c r="G17" s="16" t="inlineStr">
        <is>
          <t>S11</t>
        </is>
      </c>
      <c r="H17" s="16" t="inlineStr">
        <is>
          <t>https://beeindia.gov.in/WriteReadData/L45218/1386057920042276.pdf</t>
        </is>
      </c>
    </row>
    <row r="18" ht="14.4" customHeight="1">
      <c r="A18" s="16" t="inlineStr">
        <is>
          <t>Jammu &amp; Kashmir</t>
        </is>
      </c>
      <c r="B18" s="8" t="n">
        <v>38150</v>
      </c>
      <c r="C18" s="8" t="n">
        <v>153</v>
      </c>
      <c r="D18" s="9" t="n">
        <v>0.004</v>
      </c>
      <c r="E18" s="8">
        <f>IFERROR(B18/C18,"")</f>
        <v/>
      </c>
      <c r="F18" s="16" t="inlineStr">
        <is>
          <t>2025 report</t>
        </is>
      </c>
      <c r="G18" s="16" t="inlineStr">
        <is>
          <t>S11</t>
        </is>
      </c>
      <c r="H18" s="16" t="inlineStr">
        <is>
          <t>https://beeindia.gov.in/WriteReadData/L45218/1386057920042276.pdf</t>
        </is>
      </c>
    </row>
    <row r="19" ht="14.4" customHeight="1">
      <c r="A19" s="16" t="inlineStr">
        <is>
          <t>Jharkhand</t>
        </is>
      </c>
      <c r="B19" s="8" t="n">
        <v>97106</v>
      </c>
      <c r="C19" s="8" t="n">
        <v>277</v>
      </c>
      <c r="D19" s="9" t="n">
        <v>0.0029</v>
      </c>
      <c r="E19" s="8">
        <f>IFERROR(B19/C19,"")</f>
        <v/>
      </c>
      <c r="F19" s="16" t="inlineStr">
        <is>
          <t>2025 report</t>
        </is>
      </c>
      <c r="G19" s="16" t="inlineStr">
        <is>
          <t>S11</t>
        </is>
      </c>
      <c r="H19" s="16" t="inlineStr">
        <is>
          <t>https://beeindia.gov.in/WriteReadData/L45218/1386057920042276.pdf</t>
        </is>
      </c>
    </row>
    <row r="20" ht="14.4" customHeight="1">
      <c r="A20" s="16" t="inlineStr">
        <is>
          <t>Karnataka</t>
        </is>
      </c>
      <c r="B20" s="8" t="n">
        <v>657149</v>
      </c>
      <c r="C20" s="8" t="n">
        <v>5871</v>
      </c>
      <c r="D20" s="9" t="n">
        <v>0.0089</v>
      </c>
      <c r="E20" s="8">
        <f>IFERROR(B20/C20,"")</f>
        <v/>
      </c>
      <c r="F20" s="16" t="inlineStr">
        <is>
          <t>2025 report</t>
        </is>
      </c>
      <c r="G20" s="16" t="inlineStr">
        <is>
          <t>S11</t>
        </is>
      </c>
      <c r="H20" s="16" t="inlineStr">
        <is>
          <t>https://beeindia.gov.in/WriteReadData/L45218/1386057920042276.pdf</t>
        </is>
      </c>
    </row>
    <row r="21" ht="14.4" customHeight="1">
      <c r="A21" s="16" t="inlineStr">
        <is>
          <t>Kerala</t>
        </is>
      </c>
      <c r="B21" s="8" t="n">
        <v>302347</v>
      </c>
      <c r="C21" s="8" t="n">
        <v>1288</v>
      </c>
      <c r="D21" s="9" t="n">
        <v>0.0043</v>
      </c>
      <c r="E21" s="8">
        <f>IFERROR(B21/C21,"")</f>
        <v/>
      </c>
      <c r="F21" s="16" t="inlineStr">
        <is>
          <t>2025 report</t>
        </is>
      </c>
      <c r="G21" s="16" t="inlineStr">
        <is>
          <t>S11</t>
        </is>
      </c>
      <c r="H21" s="16" t="inlineStr">
        <is>
          <t>https://beeindia.gov.in/WriteReadData/L45218/1386057920042276.pdf</t>
        </is>
      </c>
    </row>
    <row r="22" ht="14.4" customHeight="1">
      <c r="A22" s="16" t="inlineStr">
        <is>
          <t>Ladakh</t>
        </is>
      </c>
      <c r="B22" s="8" t="n">
        <v>99</v>
      </c>
      <c r="C22" s="8" t="n">
        <v>1</v>
      </c>
      <c r="D22" s="9" t="n">
        <v>0.0101</v>
      </c>
      <c r="E22" s="8">
        <f>IFERROR(B22/C22,"")</f>
        <v/>
      </c>
      <c r="F22" s="16" t="inlineStr">
        <is>
          <t>2025 report</t>
        </is>
      </c>
      <c r="G22" s="16" t="inlineStr">
        <is>
          <t>S11</t>
        </is>
      </c>
      <c r="H22" s="16" t="inlineStr">
        <is>
          <t>https://beeindia.gov.in/WriteReadData/L45218/1386057920042276.pdf</t>
        </is>
      </c>
    </row>
    <row r="23" ht="14.4" customHeight="1">
      <c r="A23" s="16" t="inlineStr">
        <is>
          <t>Lakshadweep</t>
        </is>
      </c>
      <c r="B23" s="8" t="n">
        <v>123</v>
      </c>
      <c r="C23" s="8" t="n">
        <v>1</v>
      </c>
      <c r="D23" s="9" t="n">
        <v>0.0081</v>
      </c>
      <c r="E23" s="8">
        <f>IFERROR(B23/C23,"")</f>
        <v/>
      </c>
      <c r="F23" s="16" t="inlineStr">
        <is>
          <t>2025 report</t>
        </is>
      </c>
      <c r="G23" s="16" t="inlineStr">
        <is>
          <t>S11</t>
        </is>
      </c>
      <c r="H23" s="16" t="inlineStr">
        <is>
          <t>https://beeindia.gov.in/WriteReadData/L45218/1386057920042276.pdf</t>
        </is>
      </c>
    </row>
    <row r="24" ht="14.4" customHeight="1">
      <c r="A24" s="16" t="inlineStr">
        <is>
          <t>Madhya Pradesh</t>
        </is>
      </c>
      <c r="B24" s="8" t="n">
        <v>332223</v>
      </c>
      <c r="C24" s="8" t="n">
        <v>942</v>
      </c>
      <c r="D24" s="9" t="n">
        <v>0.28</v>
      </c>
      <c r="E24" s="8">
        <f>IFERROR(B24/C24,"")</f>
        <v/>
      </c>
      <c r="F24" s="16" t="inlineStr">
        <is>
          <t>2025 report</t>
        </is>
      </c>
      <c r="G24" s="16" t="inlineStr">
        <is>
          <t>S11</t>
        </is>
      </c>
      <c r="H24" s="16" t="inlineStr">
        <is>
          <t>https://beeindia.gov.in/WriteReadData/L45218/1386057920042276.pdf</t>
        </is>
      </c>
    </row>
    <row r="25" ht="14.4" customHeight="1">
      <c r="A25" s="16" t="inlineStr">
        <is>
          <t>Maharashtra</t>
        </is>
      </c>
      <c r="B25" s="8" t="n">
        <v>830189</v>
      </c>
      <c r="C25" s="8" t="n">
        <v>3836</v>
      </c>
      <c r="D25" s="9" t="n">
        <v>0.0046</v>
      </c>
      <c r="E25" s="8">
        <f>IFERROR(B25/C25,"")</f>
        <v/>
      </c>
      <c r="F25" s="16" t="inlineStr">
        <is>
          <t>2025 report</t>
        </is>
      </c>
      <c r="G25" s="16" t="inlineStr">
        <is>
          <t>S11</t>
        </is>
      </c>
      <c r="H25" s="16" t="inlineStr">
        <is>
          <t>https://beeindia.gov.in/WriteReadData/L45218/1386057920042276.pdf</t>
        </is>
      </c>
    </row>
    <row r="26" ht="14.4" customHeight="1">
      <c r="A26" s="16" t="inlineStr">
        <is>
          <t>Manipur</t>
        </is>
      </c>
      <c r="B26" s="8" t="n">
        <v>2495</v>
      </c>
      <c r="C26" s="8" t="n">
        <v>50</v>
      </c>
      <c r="D26" s="9" t="n">
        <v>0.02</v>
      </c>
      <c r="E26" s="8">
        <f>IFERROR(B26/C26,"")</f>
        <v/>
      </c>
      <c r="F26" s="16" t="inlineStr">
        <is>
          <t>2025 report</t>
        </is>
      </c>
      <c r="G26" s="16" t="inlineStr">
        <is>
          <t>S11</t>
        </is>
      </c>
      <c r="H26" s="16" t="inlineStr">
        <is>
          <t>https://beeindia.gov.in/WriteReadData/L45218/1386057920042276.pdf</t>
        </is>
      </c>
    </row>
    <row r="27" ht="14.4" customHeight="1">
      <c r="A27" s="16" t="inlineStr">
        <is>
          <t>Meghalaya</t>
        </is>
      </c>
      <c r="B27" s="8" t="n">
        <v>1719</v>
      </c>
      <c r="C27" s="8" t="n">
        <v>43</v>
      </c>
      <c r="D27" s="9" t="n">
        <v>0.025</v>
      </c>
      <c r="E27" s="8">
        <f>IFERROR(B27/C27,"")</f>
        <v/>
      </c>
      <c r="F27" s="16" t="inlineStr">
        <is>
          <t>2025 report</t>
        </is>
      </c>
      <c r="G27" s="16" t="inlineStr">
        <is>
          <t>S11</t>
        </is>
      </c>
      <c r="H27" s="16" t="inlineStr">
        <is>
          <t>https://beeindia.gov.in/WriteReadData/L45218/1386057920042276.pdf</t>
        </is>
      </c>
    </row>
    <row r="28" ht="14.4" customHeight="1">
      <c r="A28" s="16" t="inlineStr">
        <is>
          <t>Mizoram</t>
        </is>
      </c>
      <c r="B28" s="8" t="n">
        <v>1414</v>
      </c>
      <c r="C28" s="8" t="n">
        <v>13</v>
      </c>
      <c r="D28" s="9" t="n">
        <v>0.0092</v>
      </c>
      <c r="E28" s="8">
        <f>IFERROR(B28/C28,"")</f>
        <v/>
      </c>
      <c r="F28" s="16" t="inlineStr">
        <is>
          <t>2025 report</t>
        </is>
      </c>
      <c r="G28" s="16" t="inlineStr">
        <is>
          <t>S11</t>
        </is>
      </c>
      <c r="H28" s="16" t="inlineStr">
        <is>
          <t>https://beeindia.gov.in/WriteReadData/L45218/1386057920042276.pdf</t>
        </is>
      </c>
    </row>
    <row r="29" ht="14.4" customHeight="1">
      <c r="A29" s="16" t="inlineStr">
        <is>
          <t>Nagaland</t>
        </is>
      </c>
      <c r="B29" s="8" t="n">
        <v>171</v>
      </c>
      <c r="C29" s="8" t="n">
        <v>36</v>
      </c>
      <c r="D29" s="9" t="n">
        <v>0.2105</v>
      </c>
      <c r="E29" s="8">
        <f>IFERROR(B29/C29,"")</f>
        <v/>
      </c>
      <c r="F29" s="16" t="inlineStr">
        <is>
          <t>2025 report</t>
        </is>
      </c>
      <c r="G29" s="16" t="inlineStr">
        <is>
          <t>S11</t>
        </is>
      </c>
      <c r="H29" s="16" t="inlineStr">
        <is>
          <t>https://beeindia.gov.in/WriteReadData/L45218/1386057920042276.pdf</t>
        </is>
      </c>
    </row>
    <row r="30" ht="14.4" customHeight="1">
      <c r="A30" s="16" t="inlineStr">
        <is>
          <t>Odisha</t>
        </is>
      </c>
      <c r="B30" s="8" t="n">
        <v>207155</v>
      </c>
      <c r="C30" s="8" t="n">
        <v>534</v>
      </c>
      <c r="D30" s="9" t="n">
        <v>0.0026</v>
      </c>
      <c r="E30" s="8">
        <f>IFERROR(B30/C30,"")</f>
        <v/>
      </c>
      <c r="F30" s="16" t="inlineStr">
        <is>
          <t>2025 report</t>
        </is>
      </c>
      <c r="G30" s="16" t="inlineStr">
        <is>
          <t>S11</t>
        </is>
      </c>
      <c r="H30" s="16" t="inlineStr">
        <is>
          <t>https://beeindia.gov.in/WriteReadData/L45218/1386057920042276.pdf</t>
        </is>
      </c>
    </row>
    <row r="31" ht="14.4" customHeight="1">
      <c r="A31" s="16" t="inlineStr">
        <is>
          <t>Puducherry</t>
        </is>
      </c>
      <c r="B31" s="8" t="n">
        <v>14147</v>
      </c>
      <c r="C31" s="8" t="n">
        <v>42</v>
      </c>
      <c r="D31" s="9" t="n">
        <v>0.003</v>
      </c>
      <c r="E31" s="8">
        <f>IFERROR(B31/C31,"")</f>
        <v/>
      </c>
      <c r="F31" s="16" t="inlineStr">
        <is>
          <t>2025 report</t>
        </is>
      </c>
      <c r="G31" s="16" t="inlineStr">
        <is>
          <t>S11</t>
        </is>
      </c>
      <c r="H31" s="16" t="inlineStr">
        <is>
          <t>https://beeindia.gov.in/WriteReadData/L45218/1386057920042276.pdf</t>
        </is>
      </c>
    </row>
    <row r="32" ht="14.4" customHeight="1">
      <c r="A32" s="16" t="inlineStr">
        <is>
          <t>Punjab</t>
        </is>
      </c>
      <c r="B32" s="8" t="n">
        <v>133832</v>
      </c>
      <c r="C32" s="8" t="n">
        <v>595</v>
      </c>
      <c r="D32" s="9" t="n">
        <v>0.0044</v>
      </c>
      <c r="E32" s="8">
        <f>IFERROR(B32/C32,"")</f>
        <v/>
      </c>
      <c r="F32" s="16" t="inlineStr">
        <is>
          <t>2025 report</t>
        </is>
      </c>
      <c r="G32" s="16" t="inlineStr">
        <is>
          <t>S11</t>
        </is>
      </c>
      <c r="H32" s="16" t="inlineStr">
        <is>
          <t>https://beeindia.gov.in/WriteReadData/L45218/1386057920042276.pdf</t>
        </is>
      </c>
    </row>
    <row r="33" ht="14.4" customHeight="1">
      <c r="A33" s="16" t="inlineStr">
        <is>
          <t>Rajasthan</t>
        </is>
      </c>
      <c r="B33" s="8" t="n">
        <v>418618</v>
      </c>
      <c r="C33" s="8" t="n">
        <v>1265</v>
      </c>
      <c r="D33" s="9" t="n">
        <v>0.003</v>
      </c>
      <c r="E33" s="8">
        <f>IFERROR(B33/C33,"")</f>
        <v/>
      </c>
      <c r="F33" s="16" t="inlineStr">
        <is>
          <t>2025 report</t>
        </is>
      </c>
      <c r="G33" s="16" t="inlineStr">
        <is>
          <t>S11</t>
        </is>
      </c>
      <c r="H33" s="16" t="inlineStr">
        <is>
          <t>https://beeindia.gov.in/WriteReadData/L45218/1386057920042276.pdf</t>
        </is>
      </c>
    </row>
    <row r="34" ht="14.4" customHeight="1">
      <c r="A34" s="16" t="inlineStr">
        <is>
          <t>Sikkim</t>
        </is>
      </c>
      <c r="B34" s="8" t="n">
        <v>49</v>
      </c>
      <c r="C34" s="8" t="n">
        <v>11</v>
      </c>
      <c r="D34" s="9" t="n">
        <v>0.2245</v>
      </c>
      <c r="E34" s="8">
        <f>IFERROR(B34/C34,"")</f>
        <v/>
      </c>
      <c r="F34" s="16" t="inlineStr">
        <is>
          <t>2025 report</t>
        </is>
      </c>
      <c r="G34" s="16" t="inlineStr">
        <is>
          <t>S11</t>
        </is>
      </c>
      <c r="H34" s="16" t="inlineStr">
        <is>
          <t>https://beeindia.gov.in/WriteReadData/L45218/1386057920042276.pdf</t>
        </is>
      </c>
    </row>
    <row r="35" ht="14.4" customHeight="1">
      <c r="A35" s="16" t="inlineStr">
        <is>
          <t>Tamil Nadu</t>
        </is>
      </c>
      <c r="B35" s="8" t="n">
        <v>459089</v>
      </c>
      <c r="C35" s="8" t="n">
        <v>1492</v>
      </c>
      <c r="D35" s="9" t="n">
        <v>0.0032</v>
      </c>
      <c r="E35" s="8">
        <f>IFERROR(B35/C35,"")</f>
        <v/>
      </c>
      <c r="F35" s="16" t="inlineStr">
        <is>
          <t>2025 report</t>
        </is>
      </c>
      <c r="G35" s="16" t="inlineStr">
        <is>
          <t>S11</t>
        </is>
      </c>
      <c r="H35" s="16" t="inlineStr">
        <is>
          <t>https://beeindia.gov.in/WriteReadData/L45218/1386057920042276.pdf</t>
        </is>
      </c>
    </row>
    <row r="36" ht="14.4" customHeight="1">
      <c r="A36" s="16" t="inlineStr">
        <is>
          <t>Telangana</t>
        </is>
      </c>
      <c r="B36" s="8" t="n">
        <v>72806</v>
      </c>
      <c r="C36" s="8" t="n">
        <v>976</v>
      </c>
      <c r="D36" s="9" t="n">
        <v>0.0134</v>
      </c>
      <c r="E36" s="8">
        <f>IFERROR(B36/C36,"")</f>
        <v/>
      </c>
      <c r="F36" s="16" t="inlineStr">
        <is>
          <t>2025 report</t>
        </is>
      </c>
      <c r="G36" s="16" t="inlineStr">
        <is>
          <t>S11</t>
        </is>
      </c>
      <c r="H36" s="16" t="inlineStr">
        <is>
          <t>https://beeindia.gov.in/WriteReadData/L45218/1386057920042276.pdf</t>
        </is>
      </c>
    </row>
    <row r="37" ht="14.4" customHeight="1">
      <c r="A37" s="16" t="inlineStr">
        <is>
          <t>Tripura</t>
        </is>
      </c>
      <c r="B37" s="8" t="n">
        <v>34911</v>
      </c>
      <c r="C37" s="8" t="n">
        <v>53</v>
      </c>
      <c r="D37" s="9" t="n">
        <v>0.0015</v>
      </c>
      <c r="E37" s="8">
        <f>IFERROR(B37/C37,"")</f>
        <v/>
      </c>
      <c r="F37" s="16" t="inlineStr">
        <is>
          <t>2025 report</t>
        </is>
      </c>
      <c r="G37" s="16" t="inlineStr">
        <is>
          <t>S11</t>
        </is>
      </c>
      <c r="H37" s="16" t="inlineStr">
        <is>
          <t>https://beeindia.gov.in/WriteReadData/L45218/1386057920042276.pdf</t>
        </is>
      </c>
    </row>
    <row r="38" ht="14.4" customHeight="1">
      <c r="A38" s="16" t="inlineStr">
        <is>
          <t>Uttar Pradesh</t>
        </is>
      </c>
      <c r="B38" s="8" t="n">
        <v>1404448</v>
      </c>
      <c r="C38" s="8" t="n">
        <v>2099</v>
      </c>
      <c r="D38" s="9" t="n">
        <v>0.0015</v>
      </c>
      <c r="E38" s="8">
        <f>IFERROR(B38/C38,"")</f>
        <v/>
      </c>
      <c r="F38" s="16" t="inlineStr">
        <is>
          <t>2025 report</t>
        </is>
      </c>
      <c r="G38" s="16" t="inlineStr">
        <is>
          <t>S11</t>
        </is>
      </c>
      <c r="H38" s="16" t="inlineStr">
        <is>
          <t>https://beeindia.gov.in/WriteReadData/L45218/1386057920042276.pdf</t>
        </is>
      </c>
    </row>
    <row r="39" ht="14.4" customHeight="1">
      <c r="A39" s="16" t="inlineStr">
        <is>
          <t>Uttarakhand</t>
        </is>
      </c>
      <c r="B39" s="8" t="n">
        <v>91843</v>
      </c>
      <c r="C39" s="8" t="n">
        <v>201</v>
      </c>
      <c r="D39" s="9" t="n">
        <v>0.0022</v>
      </c>
      <c r="E39" s="8">
        <f>IFERROR(B39/C39,"")</f>
        <v/>
      </c>
      <c r="F39" s="16" t="inlineStr">
        <is>
          <t>2025 report</t>
        </is>
      </c>
      <c r="G39" s="16" t="inlineStr">
        <is>
          <t>S11</t>
        </is>
      </c>
      <c r="H39" s="16" t="inlineStr">
        <is>
          <t>https://beeindia.gov.in/WriteReadData/L45218/1386057920042276.pdf</t>
        </is>
      </c>
    </row>
    <row r="40" ht="14.4" customHeight="1">
      <c r="A40" s="16" t="inlineStr">
        <is>
          <t>West Bengal</t>
        </is>
      </c>
      <c r="B40" s="8" t="n">
        <v>176485</v>
      </c>
      <c r="C40" s="8" t="n">
        <v>785</v>
      </c>
      <c r="D40" s="9" t="n">
        <v>0.0044</v>
      </c>
      <c r="E40" s="8">
        <f>IFERROR(B40/C40,"")</f>
        <v/>
      </c>
      <c r="F40" s="16" t="inlineStr">
        <is>
          <t>2025 report</t>
        </is>
      </c>
      <c r="G40" s="16" t="inlineStr">
        <is>
          <t>S11</t>
        </is>
      </c>
      <c r="H40" s="16" t="inlineStr">
        <is>
          <t>https://beeindia.gov.in/WriteReadData/L45218/1386057920042276.pdf</t>
        </is>
      </c>
    </row>
  </sheetData>
  <mergeCells count="2">
    <mergeCell ref="A2:H2"/>
    <mergeCell ref="A1:H1"/>
  </mergeCells>
  <hyperlinks>
    <hyperlink xmlns:r="http://schemas.openxmlformats.org/officeDocument/2006/relationships" ref="H7" r:id="rId1"/>
  </hyperlinks>
  <pageMargins left="0.7" right="0.7" top="0.75" bottom="0.75" header="0.3" footer="0.3"/>
  <tableParts count="1">
    <tablePart xmlns:r="http://schemas.openxmlformats.org/officeDocument/2006/relationships" r:id="rId2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7"/>
  <sheetViews>
    <sheetView topLeftCell="A9" workbookViewId="0">
      <selection activeCell="A1" sqref="A1:G1"/>
    </sheetView>
  </sheetViews>
  <sheetFormatPr baseColWidth="8" defaultRowHeight="13.8"/>
  <cols>
    <col width="10" customWidth="1" min="1" max="1"/>
    <col width="46" customWidth="1" min="2" max="2"/>
    <col width="34" customWidth="1" min="3" max="3"/>
    <col width="22" customWidth="1" min="4" max="4"/>
    <col width="68" customWidth="1" min="5" max="5"/>
    <col width="82" customWidth="1" min="6" max="6"/>
    <col width="52" customWidth="1" min="7" max="7"/>
  </cols>
  <sheetData>
    <row r="1" ht="20.85" customHeight="1">
      <c r="A1" s="10" t="inlineStr">
        <is>
          <t>Source Register</t>
        </is>
      </c>
    </row>
    <row r="2" ht="24" customHeight="1">
      <c r="A2" s="12" t="inlineStr">
        <is>
          <t>Direct URLs for every source used in the workbook.</t>
        </is>
      </c>
    </row>
    <row r="3" ht="14.4" customHeight="1">
      <c r="A3" s="11" t="n"/>
      <c r="B3" s="11" t="n"/>
      <c r="C3" s="11" t="n"/>
      <c r="D3" s="11" t="n"/>
      <c r="E3" s="11" t="n"/>
      <c r="F3" s="11" t="n"/>
      <c r="G3" s="11" t="n"/>
    </row>
    <row r="4" ht="24" customHeight="1">
      <c r="A4" s="6" t="inlineStr">
        <is>
          <t>Source ID</t>
        </is>
      </c>
      <c r="B4" s="2" t="inlineStr">
        <is>
          <t>Title</t>
        </is>
      </c>
      <c r="C4" s="2" t="inlineStr">
        <is>
          <t>Publisher</t>
        </is>
      </c>
      <c r="D4" s="2" t="inlineStr">
        <is>
          <t>Publication / update date</t>
        </is>
      </c>
      <c r="E4" s="2" t="inlineStr">
        <is>
          <t>What it supports</t>
        </is>
      </c>
      <c r="F4" s="2" t="inlineStr">
        <is>
          <t>Source URL</t>
        </is>
      </c>
      <c r="G4" s="2" t="inlineStr">
        <is>
          <t>Source type / note</t>
        </is>
      </c>
    </row>
    <row r="5" ht="27.6" customHeight="1">
      <c r="A5" s="16" t="inlineStr">
        <is>
          <t>S1</t>
        </is>
      </c>
      <c r="B5" s="16" t="inlineStr">
        <is>
          <t>Use of Electric Vehicles</t>
        </is>
      </c>
      <c r="C5" s="16" t="inlineStr">
        <is>
          <t>Ministry of Heavy Industries / PIB</t>
        </is>
      </c>
      <c r="D5" s="16" t="inlineStr">
        <is>
          <t>2026-03-10</t>
        </is>
      </c>
      <c r="E5" s="16" t="inlineStr">
        <is>
          <t>National registered EV annual series FY2019-20 to FY2024-25; PLI/PM E-DRIVE scheme context</t>
        </is>
      </c>
      <c r="F5" s="16" t="inlineStr">
        <is>
          <t>https://www.pib.gov.in/PressReleasePage.aspx?PRID=2237556&amp;lang=2&amp;reg=48</t>
        </is>
      </c>
      <c r="G5" s="16" t="inlineStr">
        <is>
          <t>Primary government release; source: Vahan Portal</t>
        </is>
      </c>
    </row>
    <row r="6" ht="27.6" customHeight="1">
      <c r="A6" s="16" t="inlineStr">
        <is>
          <t>S2</t>
        </is>
      </c>
      <c r="B6" s="16" t="inlineStr">
        <is>
          <t>Vahan Public Dashboard / Analytics</t>
        </is>
      </c>
      <c r="C6" s="16" t="inlineStr">
        <is>
          <t>Ministry of Road Transport &amp; Highways</t>
        </is>
      </c>
      <c r="D6" s="16" t="inlineStr">
        <is>
          <t>Live dashboard; accessed 2026-10-03</t>
        </is>
      </c>
      <c r="E6" s="16" t="inlineStr">
        <is>
          <t>Underlying vehicle registration database and filters for state, RTO, period, EV type, fuel, etc.</t>
        </is>
      </c>
      <c r="F6" s="16" t="inlineStr">
        <is>
          <t>https://analytics.parivahan.gov.in/analytics/publicdashboard/vahan/revenue</t>
        </is>
      </c>
      <c r="G6" s="16" t="inlineStr">
        <is>
          <t>Primary government database / interactive dashboard</t>
        </is>
      </c>
    </row>
    <row r="7" ht="27.6" customHeight="1">
      <c r="A7" s="16" t="inlineStr">
        <is>
          <t>S3</t>
        </is>
      </c>
      <c r="B7" s="16" t="inlineStr">
        <is>
          <t>Electric Vehicle Charging Stations</t>
        </is>
      </c>
      <c r="C7" s="16" t="inlineStr">
        <is>
          <t>Ministry of Heavy Industries / PIB</t>
        </is>
      </c>
      <c r="D7" s="16" t="inlineStr">
        <is>
          <t>2025-12-16</t>
        </is>
      </c>
      <c r="E7" s="16" t="inlineStr">
        <is>
          <t>29,151 public EV charging stations installed during the last five years; state/UT counts; fast/slow split; FAME-I/FAME-II and PM E-DRIVE funding</t>
        </is>
      </c>
      <c r="F7" s="16" t="inlineStr">
        <is>
          <t>https://www.pib.gov.in/PressReleasePage.aspx?PRID=2204635&amp;lang=1&amp;reg=1</t>
        </is>
      </c>
      <c r="G7" s="16" t="inlineStr">
        <is>
          <t>Primary government release</t>
        </is>
      </c>
    </row>
    <row r="8" ht="27.6" customHeight="1">
      <c r="A8" s="16" t="inlineStr">
        <is>
          <t>S4</t>
        </is>
      </c>
      <c r="B8" s="16" t="inlineStr">
        <is>
          <t>Status and Expansion of EV Charging Infrastructure</t>
        </is>
      </c>
      <c r="C8" s="16" t="inlineStr">
        <is>
          <t>Ministry of Heavy Industries / PIB</t>
        </is>
      </c>
      <c r="D8" s="16" t="inlineStr">
        <is>
          <t>2026-03-27</t>
        </is>
      </c>
      <c r="E8" s="16" t="inlineStr">
        <is>
          <t>State/year OMC EVPCS installations through 2026-03-01; operational counts; FAME-II funding status; PM E-DRIVE allocation status</t>
        </is>
      </c>
      <c r="F8" s="16" t="inlineStr">
        <is>
          <t>https://www.pib.gov.in/PressReleasePage.aspx?PRID=2246042&amp;lang=2&amp;reg=48</t>
        </is>
      </c>
      <c r="G8" s="16" t="inlineStr">
        <is>
          <t>Primary government release</t>
        </is>
      </c>
    </row>
    <row r="9" ht="27.6" customHeight="1">
      <c r="A9" s="16" t="inlineStr">
        <is>
          <t>S5</t>
        </is>
      </c>
      <c r="B9" s="16" t="inlineStr">
        <is>
          <t>PM E-DRIVE Scheme and Promotion of Electric Mobility</t>
        </is>
      </c>
      <c r="C9" s="16" t="inlineStr">
        <is>
          <t>Ministry of Heavy Industries / PIB</t>
        </is>
      </c>
      <c r="D9" s="16" t="inlineStr">
        <is>
          <t>2026-07-28</t>
        </is>
      </c>
      <c r="E9" s="16" t="inlineStr">
        <is>
          <t>PM E-DRIVE current status as of 2026-07-22; incentivized EV counts, reimbursements, 6,562 chargers, EV penetration claim, e-bus allocation</t>
        </is>
      </c>
      <c r="F9" s="16" t="inlineStr">
        <is>
          <t>https://www.pib.gov.in/PressReleasePage.aspx?PRID=2290696&amp;lang=1&amp;reg=48</t>
        </is>
      </c>
      <c r="G9" s="16" t="inlineStr">
        <is>
          <t>Primary government release</t>
        </is>
      </c>
    </row>
    <row r="10" ht="27.6" customHeight="1">
      <c r="A10" s="16" t="inlineStr">
        <is>
          <t>S6</t>
        </is>
      </c>
      <c r="B10" s="16" t="inlineStr">
        <is>
          <t>PM E-DRIVE Sales Dashboard</t>
        </is>
      </c>
      <c r="C10" s="16" t="inlineStr">
        <is>
          <t>Ministry of Heavy Industries</t>
        </is>
      </c>
      <c r="D10" s="16" t="inlineStr">
        <is>
          <t>As of 2026-09-30</t>
        </is>
      </c>
      <c r="E10" s="16" t="inlineStr">
        <is>
          <t>Current scheme dashboard with category-level target sales, Vahan-registered, temporary registered, total registered and buyer-ID / e-voucher fields</t>
        </is>
      </c>
      <c r="F10" s="16" t="inlineStr">
        <is>
          <t>https://pmedrive.heavyindustries.gov.in/dashboard-home?fin_year_selected=2025-26</t>
        </is>
      </c>
      <c r="G10" s="16" t="inlineStr">
        <is>
          <t>Primary government dashboard</t>
        </is>
      </c>
    </row>
    <row r="11" ht="27.6" customHeight="1">
      <c r="A11" s="16" t="inlineStr">
        <is>
          <t>S7</t>
        </is>
      </c>
      <c r="B11" s="16" t="inlineStr">
        <is>
          <t>EVs Penetration in the North-East</t>
        </is>
      </c>
      <c r="C11" s="16" t="inlineStr">
        <is>
          <t>Ministry of Heavy Industries / PIB</t>
        </is>
      </c>
      <c r="D11" s="16" t="inlineStr">
        <is>
          <t>2026-07-28</t>
        </is>
      </c>
      <c r="E11" s="16" t="inlineStr">
        <is>
          <t>Assam and Northeast FAME-II EV sales/incentives; 117 FAME-II EVPCS sanctioned and 88 operational in Assam; 198 chargers sanctioned in NE</t>
        </is>
      </c>
      <c r="F11" s="16" t="inlineStr">
        <is>
          <t>https://www.pib.gov.in/PressReleasePage.aspx?PRID=2290688&amp;lang=1&amp;reg=3</t>
        </is>
      </c>
      <c r="G11" s="16" t="inlineStr">
        <is>
          <t>Primary government release</t>
        </is>
      </c>
    </row>
    <row r="12" ht="27.6" customHeight="1">
      <c r="A12" s="16" t="inlineStr">
        <is>
          <t>S8</t>
        </is>
      </c>
      <c r="B12" s="16" t="inlineStr">
        <is>
          <t>PM E-DRIVE Charging Allocation / Assam</t>
        </is>
      </c>
      <c r="C12" s="16" t="inlineStr">
        <is>
          <t>Ministry of Heavy Industries / PIB</t>
        </is>
      </c>
      <c r="D12" s="16" t="inlineStr">
        <is>
          <t>2026-08-04</t>
        </is>
      </c>
      <c r="E12" s="16" t="inlineStr">
        <is>
          <t>₹2,000 crore national EVPCS allocation; Assam PM E-DRIVE EV sales/incentives as of 2026-07-22; Assam proposal status</t>
        </is>
      </c>
      <c r="F12" s="16" t="inlineStr">
        <is>
          <t>https://www.pib.gov.in/PressReleasePage.aspx?PRID=2294482&amp;lang=1&amp;reg=6</t>
        </is>
      </c>
      <c r="G12" s="16" t="inlineStr">
        <is>
          <t>Primary government release</t>
        </is>
      </c>
    </row>
    <row r="13" ht="27.6" customHeight="1">
      <c r="A13" s="16" t="inlineStr">
        <is>
          <t>S9</t>
        </is>
      </c>
      <c r="B13" s="16" t="inlineStr">
        <is>
          <t>India Electric Mobility Index 2025 – report page</t>
        </is>
      </c>
      <c r="C13" s="16" t="inlineStr">
        <is>
          <t>NITI Aayog</t>
        </is>
      </c>
      <c r="D13" s="16" t="inlineStr">
        <is>
          <t>2026-09-15</t>
        </is>
      </c>
      <c r="E13" s="16" t="inlineStr">
        <is>
          <t>Latest state/UT e-mobility analytical dataset for calendar year 2025; private and commercial EV adoption; charging readiness indicators; methodology</t>
        </is>
      </c>
      <c r="F13" s="16" t="inlineStr">
        <is>
          <t>https://www.niti.gov.in/node/2424</t>
        </is>
      </c>
      <c r="G13" s="16" t="inlineStr">
        <is>
          <t>Government-hosted analytical report; prepared by WRI India in partnership with NITI Aayog</t>
        </is>
      </c>
    </row>
    <row r="14" ht="41.4" customHeight="1">
      <c r="A14" s="16" t="inlineStr">
        <is>
          <t>S10</t>
        </is>
      </c>
      <c r="B14" s="16" t="inlineStr">
        <is>
          <t>India Electric Mobility Index 2025 – PDF</t>
        </is>
      </c>
      <c r="C14" s="16" t="inlineStr">
        <is>
          <t>NITI Aayog / WRI India</t>
        </is>
      </c>
      <c r="D14" s="16" t="inlineStr">
        <is>
          <t>2026-09-15</t>
        </is>
      </c>
      <c r="E14" s="16" t="inlineStr">
        <is>
          <t>State/UT indicator tables and methodology. Private EV adoption is share of private e-2Ws + e-4Ws among private 2Ws + 4Ws in calendar year 2025; charger-to-vehicle ratio based on BEE + Vahan</t>
        </is>
      </c>
      <c r="F14" s="16" t="inlineStr">
        <is>
          <t>https://www.niti.gov.in/sites/default/files/2026-09/India-Electric-Mobility-Index-IEMI-2025.pdf</t>
        </is>
      </c>
      <c r="G14" s="16" t="inlineStr">
        <is>
          <t>Government-hosted analytical report; not a direct primary database extract</t>
        </is>
      </c>
    </row>
    <row r="15" ht="27.6" customHeight="1">
      <c r="A15" s="16" t="inlineStr">
        <is>
          <t>S11</t>
        </is>
      </c>
      <c r="B15" s="16" t="inlineStr">
        <is>
          <t>State Energy Efficiency Index 2025 – EV charging ratio table</t>
        </is>
      </c>
      <c r="C15" s="16" t="inlineStr">
        <is>
          <t>Bureau of Energy Efficiency, Ministry of Power</t>
        </is>
      </c>
      <c r="D15" s="16" t="inlineStr">
        <is>
          <t>2025</t>
        </is>
      </c>
      <c r="E15" s="16" t="inlineStr">
        <is>
          <t>State/UT EV counts, operational public charging infrastructure and ratio; source stated as EV Yatra Portal</t>
        </is>
      </c>
      <c r="F15" s="16" t="inlineStr">
        <is>
          <t>https://beeindia.gov.in/WriteReadData/L45218/1386057920042276.pdf</t>
        </is>
      </c>
      <c r="G15" s="16" t="inlineStr">
        <is>
          <t>Government analytical/report source</t>
        </is>
      </c>
    </row>
    <row r="16" ht="27.6" customHeight="1">
      <c r="A16" s="16" t="inlineStr">
        <is>
          <t>S12</t>
        </is>
      </c>
      <c r="B16" s="16" t="inlineStr">
        <is>
          <t>Guidelines for Installation and Operation of Electric Vehicle Charging Infrastructure-2024</t>
        </is>
      </c>
      <c r="C16" s="16" t="inlineStr">
        <is>
          <t>Ministry of Power</t>
        </is>
      </c>
      <c r="D16" s="16" t="inlineStr">
        <is>
          <t>2024-09-17</t>
        </is>
      </c>
      <c r="E16" s="16" t="inlineStr">
        <is>
          <t>Charging infrastructure standards, applicability, de-licensed activity and operating framework referenced by later 2025-26 releases</t>
        </is>
      </c>
      <c r="F16" s="16" t="inlineStr">
        <is>
          <t>https://powermin.gov.in/sites/default/files/webform/notices/Guidelines_and_Standards_for_EVCI_dated_17_09_2024.pdf</t>
        </is>
      </c>
      <c r="G16" s="16" t="inlineStr">
        <is>
          <t>Primary government guideline</t>
        </is>
      </c>
    </row>
    <row r="17" ht="27.6" customHeight="1">
      <c r="A17" s="16" t="inlineStr">
        <is>
          <t>S13</t>
        </is>
      </c>
      <c r="B17" s="16" t="inlineStr">
        <is>
          <t>Electric Mobility – BEE portal</t>
        </is>
      </c>
      <c r="C17" s="16" t="inlineStr">
        <is>
          <t>Bureau of Energy Efficiency, Ministry of Power</t>
        </is>
      </c>
      <c r="D17" s="16" t="inlineStr">
        <is>
          <t>Last updated 2026-04-14</t>
        </is>
      </c>
      <c r="E17" s="16" t="inlineStr">
        <is>
          <t>EV charging infrastructure overview and charger type/output definitions; BEE designated as central nodal agency</t>
        </is>
      </c>
      <c r="F17" s="16" t="inlineStr">
        <is>
          <t>https://www.beeindia.gov.in/view_content.php?lang=1&amp;lid=589</t>
        </is>
      </c>
      <c r="G17" s="16" t="inlineStr">
        <is>
          <t>Primary government portal</t>
        </is>
      </c>
    </row>
  </sheetData>
  <mergeCells count="2">
    <mergeCell ref="A2:G2"/>
    <mergeCell ref="A1:G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4"/>
  <sheetViews>
    <sheetView tabSelected="1" workbookViewId="0">
      <selection activeCell="B18" sqref="B18"/>
    </sheetView>
  </sheetViews>
  <sheetFormatPr baseColWidth="8" defaultRowHeight="13.8"/>
  <cols>
    <col width="28" customWidth="1" min="1" max="1"/>
    <col width="72" customWidth="1" min="2" max="2"/>
    <col width="62" customWidth="1" min="3" max="3"/>
    <col width="20" customWidth="1" min="4" max="4"/>
    <col width="24" customWidth="1" min="5" max="5"/>
    <col width="50" customWidth="1" min="6" max="6"/>
  </cols>
  <sheetData>
    <row r="1" ht="20.85" customHeight="1">
      <c r="A1" s="10" t="inlineStr">
        <is>
          <t>Definitions, Comparability Rules and Refresh Notes</t>
        </is>
      </c>
    </row>
    <row r="2" ht="24" customHeight="1">
      <c r="A2" s="12" t="inlineStr">
        <is>
          <t>Use these rules when updating the article or building future state rankings.</t>
        </is>
      </c>
    </row>
    <row r="3" ht="14.4" customHeight="1">
      <c r="A3" s="11" t="n"/>
      <c r="B3" s="11" t="n"/>
      <c r="C3" s="11" t="n"/>
      <c r="D3" s="11" t="n"/>
      <c r="E3" s="11" t="n"/>
      <c r="F3" s="11" t="n"/>
    </row>
    <row r="4" ht="24" customHeight="1">
      <c r="A4" s="6" t="inlineStr">
        <is>
          <t>Topic</t>
        </is>
      </c>
      <c r="B4" s="2" t="inlineStr">
        <is>
          <t>Definition / rule</t>
        </is>
      </c>
      <c r="C4" s="2" t="inlineStr">
        <is>
          <t>Why it matters</t>
        </is>
      </c>
      <c r="D4" s="2" t="inlineStr">
        <is>
          <t>Primary reference</t>
        </is>
      </c>
      <c r="E4" s="2" t="inlineStr">
        <is>
          <t>Refresh cadence</t>
        </is>
      </c>
      <c r="F4" s="2" t="inlineStr">
        <is>
          <t>Article action</t>
        </is>
      </c>
    </row>
    <row r="5" ht="27.6" customHeight="1">
      <c r="A5" s="16" t="inlineStr">
        <is>
          <t>National annual EV series</t>
        </is>
      </c>
      <c r="B5" s="16" t="inlineStr">
        <is>
          <t>Use MHI's Vahan-based annual registered-EV series as published. Latest static series found: FY2024-25.</t>
        </is>
      </c>
      <c r="C5" s="16" t="inlineStr">
        <is>
          <t>Avoid mixing a scheme dashboard with the national Vahan annual series.</t>
        </is>
      </c>
      <c r="D5" s="16" t="inlineStr">
        <is>
          <t>S1</t>
        </is>
      </c>
      <c r="E5" s="16" t="inlineStr">
        <is>
          <t>Annual</t>
        </is>
      </c>
      <c r="F5" s="16" t="inlineStr">
        <is>
          <t>Keep as annual national context until a newer official static release.</t>
        </is>
      </c>
    </row>
    <row r="6" ht="14.4" customHeight="1">
      <c r="A6" s="16" t="inlineStr">
        <is>
          <t>Private EV adoption</t>
        </is>
      </c>
      <c r="B6" s="16" t="inlineStr">
        <is>
          <t>NITI IEMI 2025: private e-2Ws + e-4Ws divided by private 2Ws + 4Ws during calendar year 2025.</t>
        </is>
      </c>
      <c r="C6" s="16" t="inlineStr">
        <is>
          <t>Not an all-vehicle EV share.</t>
        </is>
      </c>
      <c r="D6" s="16" t="inlineStr">
        <is>
          <t>S10</t>
        </is>
      </c>
      <c r="E6" s="16" t="inlineStr">
        <is>
          <t>Annual</t>
        </is>
      </c>
      <c r="F6" s="16" t="inlineStr">
        <is>
          <t>Keep definition in table caption.</t>
        </is>
      </c>
    </row>
    <row r="7" ht="27.6" customHeight="1">
      <c r="A7" s="16" t="inlineStr">
        <is>
          <t>Commercial EV adoption</t>
        </is>
      </c>
      <c r="B7" s="16" t="inlineStr">
        <is>
          <t>NITI IEMI 2025: selected commercial EV segments divided by corresponding commercial vehicles.</t>
        </is>
      </c>
      <c r="C7" s="16" t="inlineStr">
        <is>
          <t>Different denominator from private EV adoption.</t>
        </is>
      </c>
      <c r="D7" s="16" t="inlineStr">
        <is>
          <t>S10</t>
        </is>
      </c>
      <c r="E7" s="16" t="inlineStr">
        <is>
          <t>Annual</t>
        </is>
      </c>
      <c r="F7" s="16" t="inlineStr">
        <is>
          <t>Keep separate from private adoption.</t>
        </is>
      </c>
    </row>
    <row r="8" ht="27.6" customHeight="1">
      <c r="A8" s="16" t="inlineStr">
        <is>
          <t>Charging stations – Dec 2025</t>
        </is>
      </c>
      <c r="B8" s="16" t="inlineStr">
        <is>
          <t>29,151 stations installed during the last five years, with state/UT fast/slow split.</t>
        </is>
      </c>
      <c r="C8" s="16" t="inlineStr">
        <is>
          <t>Not a live national point-in-time station census on publication day.</t>
        </is>
      </c>
      <c r="D8" s="16" t="inlineStr">
        <is>
          <t>S3</t>
        </is>
      </c>
      <c r="E8" s="16" t="inlineStr">
        <is>
          <t>When MHI publishes a new state/UT table</t>
        </is>
      </c>
      <c r="F8" s="16" t="inlineStr">
        <is>
          <t>Date the table clearly.</t>
        </is>
      </c>
    </row>
    <row r="9" ht="27.6" customHeight="1">
      <c r="A9" s="16" t="inlineStr">
        <is>
          <t>OMC charging – Mar 2026</t>
        </is>
      </c>
      <c r="B9" s="16" t="inlineStr">
        <is>
          <t>OMC-provided state/year EVPCS installations through 01-Mar-2026; 27,737 installed and 22,753 operational in annexure.</t>
        </is>
      </c>
      <c r="C9" s="16" t="inlineStr">
        <is>
          <t>Different denominator from the 29,151 MHI national table; do not add.</t>
        </is>
      </c>
      <c r="D9" s="16" t="inlineStr">
        <is>
          <t>S4</t>
        </is>
      </c>
      <c r="E9" s="16" t="inlineStr">
        <is>
          <t>When MHI updates</t>
        </is>
      </c>
      <c r="F9" s="16" t="inlineStr">
        <is>
          <t>Use as separate OMC tracker.</t>
        </is>
      </c>
    </row>
    <row r="10" ht="27.6" customHeight="1">
      <c r="A10" s="16" t="inlineStr">
        <is>
          <t>NITI charger-to-vehicle ratio</t>
        </is>
      </c>
      <c r="B10" s="16" t="inlineStr">
        <is>
          <t>Public charging points per lakh registered vehicles; vehicles reflect registrations over the previous 15 years.</t>
        </is>
      </c>
      <c r="C10" s="16" t="inlineStr">
        <is>
          <t>Not EVs per public station and not a universal adequacy threshold.</t>
        </is>
      </c>
      <c r="D10" s="16" t="inlineStr">
        <is>
          <t>S10</t>
        </is>
      </c>
      <c r="E10" s="16" t="inlineStr">
        <is>
          <t>Annual</t>
        </is>
      </c>
      <c r="F10" s="16" t="inlineStr">
        <is>
          <t>Use stated definition.</t>
        </is>
      </c>
    </row>
    <row r="11" ht="14.4" customHeight="1">
      <c r="A11" s="16" t="inlineStr">
        <is>
          <t>BEE SEEI ratio</t>
        </is>
      </c>
      <c r="B11" s="16" t="inlineStr">
        <is>
          <t>Operational public charging infrastructure divided by EV count, expressed as percentage.</t>
        </is>
      </c>
      <c r="C11" s="16" t="inlineStr">
        <is>
          <t>Different construct from NITI ratio.</t>
        </is>
      </c>
      <c r="D11" s="16" t="inlineStr">
        <is>
          <t>S11</t>
        </is>
      </c>
      <c r="E11" s="16" t="inlineStr">
        <is>
          <t>Annual</t>
        </is>
      </c>
      <c r="F11" s="16" t="inlineStr">
        <is>
          <t>Do not merge with NITI ratio.</t>
        </is>
      </c>
    </row>
    <row r="12" ht="27.6" customHeight="1">
      <c r="A12" s="16" t="inlineStr">
        <is>
          <t>PM E-DRIVE dashboard</t>
        </is>
      </c>
      <c r="B12" s="16" t="inlineStr">
        <is>
          <t>Current dashboard as of 30-Sep-2026: 1,236,926 total registered across categories; 1,075,474 registered e-2Ws.</t>
        </is>
      </c>
      <c r="C12" s="16" t="inlineStr">
        <is>
          <t>1,236,926 is the all-category total, not e-2W.</t>
        </is>
      </c>
      <c r="D12" s="16" t="inlineStr">
        <is>
          <t>S6</t>
        </is>
      </c>
      <c r="E12" s="16" t="inlineStr">
        <is>
          <t>Monthly / publication date</t>
        </is>
      </c>
      <c r="F12" s="16" t="inlineStr">
        <is>
          <t>Do not label the all-category total as e-2W.</t>
        </is>
      </c>
    </row>
    <row r="13" ht="14.4" customHeight="1">
      <c r="A13" s="16" t="inlineStr">
        <is>
          <t>State vs UT</t>
        </is>
      </c>
      <c r="B13" s="16" t="inlineStr">
        <is>
          <t>Use 28 states + 8 UTs. Mark UTs explicitly.</t>
        </is>
      </c>
      <c r="C13" s="16" t="inlineStr">
        <is>
          <t>Avoid calling Delhi/Chandigarh etc. states.</t>
        </is>
      </c>
      <c r="D13" s="16" t="inlineStr">
        <is>
          <t>S10 / S3</t>
        </is>
      </c>
      <c r="E13" s="16" t="inlineStr">
        <is>
          <t>Annual</t>
        </is>
      </c>
      <c r="F13" s="16" t="inlineStr">
        <is>
          <t>Keep Type column.</t>
        </is>
      </c>
    </row>
    <row r="14" ht="27.6" customHeight="1">
      <c r="A14" s="16" t="inlineStr">
        <is>
          <t>FY2025-26 state ranking</t>
        </is>
      </c>
      <c r="B14" s="16" t="inlineStr">
        <is>
          <t>No current static official all-vehicle state-by-state FY2025-26 table was located in reviewed releases; Vahan remains primary interactive source for custom extraction.</t>
        </is>
      </c>
      <c r="C14" s="16" t="inlineStr">
        <is>
          <t>Do not substitute a secondary ranking with a different denominator without disclosure.</t>
        </is>
      </c>
      <c r="D14" s="16" t="inlineStr">
        <is>
          <t>S2</t>
        </is>
      </c>
      <c r="E14" s="16" t="inlineStr">
        <is>
          <t>Each annual refresh</t>
        </is>
      </c>
      <c r="F14" s="16" t="inlineStr">
        <is>
          <t>Use direct Vahan extraction for a custom FY ranking.</t>
        </is>
      </c>
    </row>
  </sheetData>
  <mergeCells count="2">
    <mergeCell ref="A2:F2"/>
    <mergeCell ref="A1:F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2026-10-04T16:52:33Z</dcterms:created>
  <dcterms:modified xsi:type="dcterms:W3CDTF">2026-10-04T16:52:45Z</dcterms:modified>
  <cp:lastModifiedBy>Mayurima Roy</cp:lastModifiedBy>
</cp:coreProperties>
</file>